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firstSheet="8" activeTab="10"/>
  </bookViews>
  <sheets>
    <sheet name="封面" sheetId="1" r:id="rId1"/>
    <sheet name="表1部门收支总表" sheetId="6" r:id="rId2"/>
    <sheet name="表2部门收入总表" sheetId="4" r:id="rId3"/>
    <sheet name="表3部门支出总表" sheetId="2" r:id="rId4"/>
    <sheet name="表4财政拨款收支总表" sheetId="5" r:id="rId5"/>
    <sheet name="表5一般公共预算支出表（功能分类）" sheetId="10" r:id="rId6"/>
    <sheet name="表6一般公共预算基本支出表（经济分类）" sheetId="9" r:id="rId7"/>
    <sheet name="表7一般公共预算&quot;三公&quot;经费支出表" sheetId="8" r:id="rId8"/>
    <sheet name="表8政府性基金预算支出表" sheetId="7" r:id="rId9"/>
    <sheet name="表9政府采购预算表" sheetId="3" r:id="rId10"/>
    <sheet name="表10项目支出绩效目标表" sheetId="12" r:id="rId11"/>
    <sheet name="表11整体支出绩效目标表" sheetId="11" r:id="rId12"/>
  </sheets>
  <definedNames>
    <definedName name="_xlnm.Print_Titles" localSheetId="2">表2部门收入总表!$1:$5</definedName>
    <definedName name="_xlnm.Print_Titles" localSheetId="3">表3部门支出总表!$1:$5</definedName>
    <definedName name="_xlnm.Print_Titles" localSheetId="6">'表6一般公共预算基本支出表（经济分类）'!$2:$5</definedName>
  </definedNames>
  <calcPr calcId="144525"/>
</workbook>
</file>

<file path=xl/comments1.xml><?xml version="1.0" encoding="utf-8"?>
<comments xmlns="http://schemas.openxmlformats.org/spreadsheetml/2006/main">
  <authors>
    <author>李蕾</author>
  </authors>
  <commentList>
    <comment ref="B7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2019年部门预算明细表中的基本支出+专项支出小计（C33+J42）。</t>
        </r>
      </text>
    </comment>
    <comment ref="D7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2019年部门预算明细表中的“纳入一般公共预算的非税收入中的返回”（J5）。</t>
        </r>
      </text>
    </comment>
    <comment ref="B8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2019年部门预算明细表中的“纳入一般公共预算的非税收入中的返回”（J5）。</t>
        </r>
      </text>
    </comment>
    <comment ref="D8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2019年部门预算明细表中的“政府性基金收入中的返回”（J6）。</t>
        </r>
      </text>
    </comment>
    <comment ref="B9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2019年部门预算明细表中的“政府性基金收入中的返回”（J6）。</t>
        </r>
      </text>
    </comment>
    <comment ref="D9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2019年部门预算明细表中的“经营性收入中的返回”（J7）。</t>
        </r>
      </text>
    </comment>
    <comment ref="B10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2019年部门预算明细表中的“经营性收入中的返回”（J7）。</t>
        </r>
      </text>
    </comment>
    <comment ref="D11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2019年部门预算明细表中的“纳入一般公共预算的非税收入中的返回”（J5）。</t>
        </r>
      </text>
    </comment>
    <comment ref="B12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2019年部门预算明细表中的“其他收入中的返回”（J8）。</t>
        </r>
      </text>
    </comment>
    <comment ref="D12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2019年部门预算明细表中的“政府性基金收入中的返回”（J6）。</t>
        </r>
      </text>
    </comment>
    <comment ref="D13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2019年部门预算明细表中的“经营性收入中的返回”（J7）。</t>
        </r>
      </text>
    </comment>
    <comment ref="D15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2019年部门预算明细表中的“纳入一般公共预算的非税收入中的返回”（J5）。</t>
        </r>
      </text>
    </comment>
    <comment ref="D16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2019年部门预算明细表中的“政府性基金收入中的返回”（J6）。</t>
        </r>
      </text>
    </comment>
    <comment ref="D17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2019年部门预算明细表中的“经营性收入中的返回”（J7）。</t>
        </r>
      </text>
    </comment>
    <comment ref="D19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2019年部门预算明细表中的“纳入一般公共预算的非税收入中的返回”（J5）。</t>
        </r>
      </text>
    </comment>
    <comment ref="D20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2019年部门预算明细表中的“政府性基金收入中的返回”（J6）。</t>
        </r>
      </text>
    </comment>
    <comment ref="D21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2019年部门预算明细表中的“经营性收入中的返回”（J7）。</t>
        </r>
      </text>
    </comment>
    <comment ref="B27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2019年部门预算明细表中的“本年收入合计”（G11）。</t>
        </r>
      </text>
    </comment>
  </commentList>
</comments>
</file>

<file path=xl/comments2.xml><?xml version="1.0" encoding="utf-8"?>
<comments xmlns="http://schemas.openxmlformats.org/spreadsheetml/2006/main">
  <authors>
    <author>李蕾</author>
  </authors>
  <commentList>
    <comment ref="I4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此栏根据2019年部门预算明细表中的“政府性基金收入中的返回”（J6）填写。各单位根据实际填写资金使用科目。</t>
        </r>
      </text>
    </comment>
    <comment ref="H5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此栏根据2019年部门预算明细表中的“纳入一般公共预算的非税收入中的返回”（J5）填写。各单位根据实际填写资金使用科目。</t>
        </r>
      </text>
    </comment>
    <comment ref="G6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2019年部门预算明细表中的“基本工资+津贴补贴+绩效工资+商品和服务支出小计+生活补助+奖励金”（C5+C6+C15+C24+C27+C29）。</t>
        </r>
      </text>
    </comment>
    <comment ref="H6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2019年部门预算明细表中的“纳入一般公共预算的非税收入中的返回”（J5）</t>
        </r>
      </text>
    </comment>
    <comment ref="I6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2019年部门预算明细表中的“纳入一般公共预算的非税收入中的返回”（J5）</t>
        </r>
      </text>
    </comment>
    <comment ref="J6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2019年部门预算明细表中的“纳入一般公共预算的非税收入中的返回”（J5）</t>
        </r>
      </text>
    </comment>
    <comment ref="K6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2019年部门预算明细表中的“纳入一般公共预算的非税收入中的返回”（J5）</t>
        </r>
      </text>
    </comment>
    <comment ref="L6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2019年部门预算明细表中的“纳入一般公共预算的非税收入中的返回”（J5）</t>
        </r>
      </text>
    </comment>
    <comment ref="G7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本表中的G7+G8+G9=2019年部门预算明细表中的“专项支出小计”J42。根据本单位实际专项支出分别按科目填列。</t>
        </r>
      </text>
    </comment>
    <comment ref="G8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本表中的G7+G8+G9=2019年部门预算明细表中的“专项支出小计”J42。根据本单位实际专项支出分别按科目填列。</t>
        </r>
      </text>
    </comment>
    <comment ref="G9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本表中的G7+G8+G9=2019年部门预算明细表中的“专项支出小计”J42。根据本单位实际专项支出分别按科目填列。</t>
        </r>
      </text>
    </comment>
    <comment ref="G10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</t>
        </r>
        <r>
          <rPr>
            <sz val="9"/>
            <color indexed="10"/>
            <rFont val="宋体"/>
            <charset val="134"/>
          </rPr>
          <t>此栏为行政单位填列（此栏数据和下栏不能重复填列）。</t>
        </r>
        <r>
          <rPr>
            <sz val="9"/>
            <rFont val="宋体"/>
            <charset val="134"/>
          </rPr>
          <t>2019年部门预算明细表中的“离退休费”（C25）。</t>
        </r>
      </text>
    </comment>
    <comment ref="G11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本表中的G7+G8+G9=2019年部门预算明细表中的“专项支出小计”J42。根据本单位实际专项支出分别按科目填列。</t>
        </r>
      </text>
    </comment>
    <comment ref="G12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2019年部门预算明细表中的“养老保险”（C8）。</t>
        </r>
      </text>
    </comment>
    <comment ref="G13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本表中的G7+G8+G9=2019年部门预算明细表中的“专项支出小计”J42。根据本单位实际专项支出分别按科目填列。</t>
        </r>
      </text>
    </comment>
    <comment ref="G14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2019年部门预算明细表中的“工伤保险”（C11）。</t>
        </r>
      </text>
    </comment>
    <comment ref="G15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2019年部门预算明细表中的“生育保险”（C12）。</t>
        </r>
      </text>
    </comment>
    <comment ref="G16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</t>
        </r>
        <r>
          <rPr>
            <sz val="9"/>
            <color indexed="10"/>
            <rFont val="宋体"/>
            <charset val="134"/>
          </rPr>
          <t>此栏为行政单位填列（此栏数据和下栏不能重复填列）。</t>
        </r>
        <r>
          <rPr>
            <sz val="9"/>
            <rFont val="宋体"/>
            <charset val="134"/>
          </rPr>
          <t>2019年部门预算明细表中的“医疗保险”（C9）。</t>
        </r>
      </text>
    </comment>
    <comment ref="G17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本表中的G7+G8+G9=2019年部门预算明细表中的“专项支出小计”J42。根据本单位实际专项支出分别按科目填列。</t>
        </r>
      </text>
    </comment>
    <comment ref="G18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2019年部门预算明细表中的“大病统筹”（C13）。</t>
        </r>
      </text>
    </comment>
    <comment ref="G19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2019年部门预算明细表中的“住房公积金”（C30）。</t>
        </r>
      </text>
    </comment>
  </commentList>
</comments>
</file>

<file path=xl/comments3.xml><?xml version="1.0" encoding="utf-8"?>
<comments xmlns="http://schemas.openxmlformats.org/spreadsheetml/2006/main">
  <authors>
    <author>李蕾</author>
  </authors>
  <commentList>
    <comment ref="E4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此栏根据“表2部门收入总表”（E栏）各项数据填写</t>
        </r>
      </text>
    </comment>
    <comment ref="F4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根据单位实际支出情况分类填写“基本支出”和“项目支出”。</t>
        </r>
      </text>
    </comment>
    <comment ref="G4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根据单位实际支出情况分类填写“基本支出”和“项目支出”。</t>
        </r>
      </text>
    </comment>
    <comment ref="G7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2019年部门预算明细表中的“纳入一般公共预算的非税收入中的返回”（J5）</t>
        </r>
      </text>
    </comment>
  </commentList>
</comments>
</file>

<file path=xl/comments4.xml><?xml version="1.0" encoding="utf-8"?>
<comments xmlns="http://schemas.openxmlformats.org/spreadsheetml/2006/main">
  <authors>
    <author>李蕾</author>
  </authors>
  <commentList>
    <comment ref="B6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此栏等于“表1部门收支总表”B6。</t>
        </r>
      </text>
    </comment>
    <comment ref="B7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此栏等于“表1部门收支总表”B7。</t>
        </r>
      </text>
    </comment>
    <comment ref="B8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此栏等于“表1部门收支总表”B8。</t>
        </r>
      </text>
    </comment>
    <comment ref="B9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此栏等于“表1部门收支总表”B9。</t>
        </r>
      </text>
    </comment>
  </commentList>
</comments>
</file>

<file path=xl/comments5.xml><?xml version="1.0" encoding="utf-8"?>
<comments xmlns="http://schemas.openxmlformats.org/spreadsheetml/2006/main">
  <authors>
    <author>李蕾</author>
  </authors>
  <commentList>
    <comment ref="E5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此栏等于“表2部门收入总表”中的F栏各项数据。</t>
        </r>
      </text>
    </comment>
    <comment ref="F5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根据单位实际支出情况分类填写“基本支出”和“项目支出”。</t>
        </r>
      </text>
    </comment>
    <comment ref="G5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根据单位实际支出情况分类填写“基本支出”和“项目支出”。</t>
        </r>
      </text>
    </comment>
  </commentList>
</comments>
</file>

<file path=xl/comments6.xml><?xml version="1.0" encoding="utf-8"?>
<comments xmlns="http://schemas.openxmlformats.org/spreadsheetml/2006/main">
  <authors>
    <author>李蕾</author>
  </authors>
  <commentList>
    <comment ref="C5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此栏合计数等于“表5一般公共预算支出表”中的合计F21。</t>
        </r>
      </text>
    </comment>
    <comment ref="D5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此栏根据2019年部门预算批复明细表和单位实际支出情况分类填写“人员经费”和“公用经费”。</t>
        </r>
      </text>
    </comment>
    <comment ref="E5" authorId="0">
      <text>
        <r>
          <rPr>
            <b/>
            <sz val="9"/>
            <rFont val="宋体"/>
            <charset val="134"/>
          </rPr>
          <t>李蕾:</t>
        </r>
        <r>
          <rPr>
            <sz val="9"/>
            <rFont val="宋体"/>
            <charset val="134"/>
          </rPr>
          <t xml:space="preserve">
此栏根据2019年部门预算批复明细表和单位实际支出情况分类填写“人员经费”和“公用经费”。</t>
        </r>
      </text>
    </comment>
  </commentList>
</comments>
</file>

<file path=xl/sharedStrings.xml><?xml version="1.0" encoding="utf-8"?>
<sst xmlns="http://schemas.openxmlformats.org/spreadsheetml/2006/main" count="1179" uniqueCount="340">
  <si>
    <t>邵  阳  县</t>
  </si>
  <si>
    <t>2019年部门预算表（预算公开）</t>
  </si>
  <si>
    <t xml:space="preserve">           单 位名 称:  邵阳县人大常委会   </t>
  </si>
  <si>
    <t xml:space="preserve">           财务负责人:  马运华         </t>
  </si>
  <si>
    <t xml:space="preserve">           联 系电 话: 15842905318</t>
  </si>
  <si>
    <t>必填表格。黄色部分为公式，不能填改。</t>
  </si>
  <si>
    <t>表1</t>
  </si>
  <si>
    <t>部门收支总表</t>
  </si>
  <si>
    <t>填报单位：</t>
  </si>
  <si>
    <t>单位：万元</t>
  </si>
  <si>
    <t>收入</t>
  </si>
  <si>
    <r>
      <rPr>
        <b/>
        <sz val="10"/>
        <rFont val="宋体"/>
        <charset val="134"/>
      </rPr>
      <t>支出</t>
    </r>
    <r>
      <rPr>
        <b/>
        <sz val="10"/>
        <color indexed="10"/>
        <rFont val="宋体"/>
        <charset val="134"/>
      </rPr>
      <t>（根据本单位的实际支出科目填写）</t>
    </r>
  </si>
  <si>
    <t>项目</t>
  </si>
  <si>
    <t>预算数</t>
  </si>
  <si>
    <t>一、一般公共预算拨款</t>
  </si>
  <si>
    <t>一、一般公共服务支出</t>
  </si>
  <si>
    <t xml:space="preserve">    经费拨款</t>
  </si>
  <si>
    <t>二、国防支出</t>
  </si>
  <si>
    <t>0</t>
  </si>
  <si>
    <t xml:space="preserve">    纳入一般公共预算管理的非税收入拨款</t>
  </si>
  <si>
    <t>三、公共安全支出</t>
  </si>
  <si>
    <t>二、政府性基金收入</t>
  </si>
  <si>
    <t>四、教育支出</t>
  </si>
  <si>
    <t>三、纳入专户管理的非税收入拨款</t>
  </si>
  <si>
    <t>五、科学技术支出</t>
  </si>
  <si>
    <t>四、上级补助收入</t>
  </si>
  <si>
    <t>六、文化旅游体育与传媒支出</t>
  </si>
  <si>
    <t>五、其他收入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</si>
  <si>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</si>
  <si>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</si>
  <si>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</si>
  <si>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</si>
  <si>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</si>
  <si>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</si>
  <si>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十三、资源勘探电力信息等支出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</si>
  <si>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</si>
  <si>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</si>
  <si>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</si>
  <si>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</si>
  <si>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</si>
  <si>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</si>
  <si>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</si>
  <si>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</si>
  <si>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 xml:space="preserve">    收入总计</t>
  </si>
  <si>
    <t xml:space="preserve">        支出总计</t>
  </si>
  <si>
    <t>此表“收入总计”B25=“2019年部门预算批复明细表”中的“本年收入合计”G11</t>
  </si>
  <si>
    <t>收支平衡</t>
  </si>
  <si>
    <t>预算单位使用的功能分类科目和经济分类科目请查阅“2019年政府收支分类科目书.pdf”后，正确填写。</t>
  </si>
  <si>
    <t>表2</t>
  </si>
  <si>
    <t>部门收入总表</t>
  </si>
  <si>
    <r>
      <rPr>
        <b/>
        <sz val="10"/>
        <rFont val="宋体"/>
        <charset val="134"/>
      </rPr>
      <t>功能科目</t>
    </r>
    <r>
      <rPr>
        <b/>
        <sz val="10"/>
        <color indexed="10"/>
        <rFont val="宋体"/>
        <charset val="134"/>
      </rPr>
      <t>（根据本单位的实际科目编码和名称填写）</t>
    </r>
  </si>
  <si>
    <t>合计</t>
  </si>
  <si>
    <t>一般公共预算拨款</t>
  </si>
  <si>
    <t>政府性基金收入</t>
  </si>
  <si>
    <t>纳入专户管理的非税收入拨款</t>
  </si>
  <si>
    <t>上级补助收入</t>
  </si>
  <si>
    <t>其他收入</t>
  </si>
  <si>
    <t>科目编码</t>
  </si>
  <si>
    <t>科目名称</t>
  </si>
  <si>
    <t>小计</t>
  </si>
  <si>
    <t>经费拨款</t>
  </si>
  <si>
    <t>纳入一般公共预算管理的非税收入拨款</t>
  </si>
  <si>
    <t>213</t>
  </si>
  <si>
    <t>03</t>
  </si>
  <si>
    <t>01</t>
  </si>
  <si>
    <t>行政运行</t>
  </si>
  <si>
    <t>04</t>
  </si>
  <si>
    <t>水利行业业务管理</t>
  </si>
  <si>
    <t>05</t>
  </si>
  <si>
    <t>水利工程建设</t>
  </si>
  <si>
    <t>08</t>
  </si>
  <si>
    <t>水利前期工作</t>
  </si>
  <si>
    <t>208</t>
  </si>
  <si>
    <t>归口管理的行政单位离退休费</t>
  </si>
  <si>
    <t>02</t>
  </si>
  <si>
    <t>事业单位离退体费</t>
  </si>
  <si>
    <t>机关事业单位基本养老保险缴费支出</t>
  </si>
  <si>
    <t>27</t>
  </si>
  <si>
    <t>财政对失业保险基金的补助</t>
  </si>
  <si>
    <t>财政对工伤保险基金的补助</t>
  </si>
  <si>
    <t>财政对生育保险基金的补助</t>
  </si>
  <si>
    <t>210</t>
  </si>
  <si>
    <t>11</t>
  </si>
  <si>
    <t>行政单位医疗</t>
  </si>
  <si>
    <t>事业单位医疗</t>
  </si>
  <si>
    <t>99</t>
  </si>
  <si>
    <t>其他行政事业单位医疗支出（大病统筹）</t>
  </si>
  <si>
    <t>221</t>
  </si>
  <si>
    <t>住房公积金</t>
  </si>
  <si>
    <t>此表的“合计”E22=“表1的收入总计”B25；</t>
  </si>
  <si>
    <t>此表的“一般公共预算拨款合计”F22=“表1的一般公共预算拨款”B6；</t>
  </si>
  <si>
    <t>此表的“一般公共预算拨款中的经费拨款合计”G22=“表1的经费拨款”B7；</t>
  </si>
  <si>
    <t>此表的“一般公共预算拨款中的纳入一般公共预算管理的非税收入拨款合计”H22=“表1的纳入一般公共预算管理的非税收入拨款”B8；</t>
  </si>
  <si>
    <t>此表的“政府性基金收入合计”I22=“表1的纳入一般公共预算管理的非税收入拨款”B9；</t>
  </si>
  <si>
    <t>表3</t>
  </si>
  <si>
    <t>部门支出总表</t>
  </si>
  <si>
    <t>基本支出</t>
  </si>
  <si>
    <t>项目支出</t>
  </si>
  <si>
    <t>此表“合计”E25=表2“合计”的E22；</t>
  </si>
  <si>
    <t>表4</t>
  </si>
  <si>
    <t>财政拨款收支总表</t>
  </si>
  <si>
    <t xml:space="preserve"> 收  入</t>
  </si>
  <si>
    <r>
      <rPr>
        <b/>
        <sz val="10"/>
        <rFont val="宋体"/>
        <charset val="134"/>
      </rPr>
      <t xml:space="preserve">    支   出</t>
    </r>
    <r>
      <rPr>
        <b/>
        <sz val="10"/>
        <color indexed="10"/>
        <rFont val="宋体"/>
        <charset val="134"/>
      </rPr>
      <t>（根据本单位的实际支出科目填写）</t>
    </r>
  </si>
  <si>
    <t>一一般公共预算拨款</t>
  </si>
  <si>
    <t>一.本年支出</t>
  </si>
  <si>
    <t xml:space="preserve">   经费拨款</t>
  </si>
  <si>
    <t>(一)一般公共服务支出</t>
  </si>
  <si>
    <t xml:space="preserve">   纳入一般公共预算管理的非税收入拨款</t>
  </si>
  <si>
    <t>(二)国防支出</t>
  </si>
  <si>
    <t>(三)公共安全支出</t>
  </si>
  <si>
    <t>(四)教育支出</t>
  </si>
  <si>
    <t>(五)科学技术支出</t>
  </si>
  <si>
    <t>(六)文化旅游体育与传媒支出</t>
  </si>
  <si>
    <t>(七)社会保障和就业支出</t>
  </si>
  <si>
    <t>(八)卫生健康支出</t>
  </si>
  <si>
    <t>(九)节能环保支出</t>
  </si>
  <si>
    <t>(十)城乡社区支出</t>
  </si>
  <si>
    <t>(十一)农林水支出</t>
  </si>
  <si>
    <t>(十二)交通运输支出</t>
  </si>
  <si>
    <t>(十三)资源勘探电力信息等支出</t>
  </si>
  <si>
    <t>(十四)商业服务业等支出</t>
  </si>
  <si>
    <t>(十五)金融支出</t>
  </si>
  <si>
    <t>(十六)自然资源海洋气象等支出</t>
  </si>
  <si>
    <t>(十七)住房保障支出</t>
  </si>
  <si>
    <t>(十八)粮油物资储备支出</t>
  </si>
  <si>
    <t>（十九)灾害防治及应急管理支出</t>
  </si>
  <si>
    <t>（二十）预备费</t>
  </si>
  <si>
    <t>(二十一)其他支出</t>
  </si>
  <si>
    <t>二.结转下年</t>
  </si>
  <si>
    <t>收 入 总计</t>
  </si>
  <si>
    <t xml:space="preserve">   支 出 总 计</t>
  </si>
  <si>
    <t>此表与“表1部门收支总表”相同的项目有逻辑关系。</t>
  </si>
  <si>
    <t>表5</t>
  </si>
  <si>
    <t>一般公共预算支出表</t>
  </si>
  <si>
    <t>2019年预算数</t>
  </si>
  <si>
    <t>此表“合计”E21栏=表2“一般公共预算拨款合计”F22栏。</t>
  </si>
  <si>
    <t>根据单位实际支出情况分类填写“基本支出”和“项目支出”。</t>
  </si>
  <si>
    <t>表6</t>
  </si>
  <si>
    <t>一般公共预算基本支出表</t>
  </si>
  <si>
    <t>经济科目（根据本单位的实际科目编码和名称填写）</t>
  </si>
  <si>
    <t>基本支出（根据本单位的实际支出情况填写）</t>
  </si>
  <si>
    <t>人员经费</t>
  </si>
  <si>
    <t>公用经费</t>
  </si>
  <si>
    <t>**</t>
  </si>
  <si>
    <t>1</t>
  </si>
  <si>
    <t>2</t>
  </si>
  <si>
    <t>3</t>
  </si>
  <si>
    <t>301</t>
  </si>
  <si>
    <r>
      <rPr>
        <sz val="9"/>
        <rFont val="宋体"/>
        <charset val="134"/>
      </rPr>
      <t>工资福利支出</t>
    </r>
    <r>
      <rPr>
        <sz val="9"/>
        <rFont val="Tahoma"/>
        <charset val="134"/>
      </rPr>
      <t>(</t>
    </r>
    <r>
      <rPr>
        <sz val="9"/>
        <rFont val="宋体"/>
        <charset val="134"/>
      </rPr>
      <t>小计</t>
    </r>
    <r>
      <rPr>
        <sz val="9"/>
        <rFont val="Tahoma"/>
        <charset val="134"/>
      </rPr>
      <t>)</t>
    </r>
  </si>
  <si>
    <t>30101</t>
  </si>
  <si>
    <t>基本工资</t>
  </si>
  <si>
    <t>30102</t>
  </si>
  <si>
    <t>津贴补贴</t>
  </si>
  <si>
    <t>30103</t>
  </si>
  <si>
    <t>奖金</t>
  </si>
  <si>
    <t>30104</t>
  </si>
  <si>
    <t>其他社会保障缴费（含基本医疗、失业、工伤、生育、大病统筹等社保险费，不含养老保险）</t>
  </si>
  <si>
    <t>30107</t>
  </si>
  <si>
    <t>绩效工资</t>
  </si>
  <si>
    <t>30108</t>
  </si>
  <si>
    <t>机关事业单位基本养老保险缴费</t>
  </si>
  <si>
    <t>30199</t>
  </si>
  <si>
    <t>其他工资福利支出</t>
  </si>
  <si>
    <t>302</t>
  </si>
  <si>
    <r>
      <rPr>
        <sz val="9"/>
        <rFont val="宋体"/>
        <charset val="134"/>
      </rPr>
      <t>商品和服务支出</t>
    </r>
    <r>
      <rPr>
        <sz val="9"/>
        <rFont val="Tahoma"/>
        <charset val="134"/>
      </rPr>
      <t>(</t>
    </r>
    <r>
      <rPr>
        <sz val="9"/>
        <rFont val="宋体"/>
        <charset val="134"/>
      </rPr>
      <t>小计</t>
    </r>
    <r>
      <rPr>
        <sz val="9"/>
        <rFont val="Tahoma"/>
        <charset val="134"/>
      </rPr>
      <t>)</t>
    </r>
  </si>
  <si>
    <t>30201</t>
  </si>
  <si>
    <t>办公费</t>
  </si>
  <si>
    <t>这几栏需按本单位实际情况和上年决算情况，适当填列公务费用。根据预算批复表中的“公务费”+“非税收入返回”分配到这些项目当中。</t>
  </si>
  <si>
    <t>30202</t>
  </si>
  <si>
    <t>印刷费</t>
  </si>
  <si>
    <t>30207</t>
  </si>
  <si>
    <t>邮电费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</si>
  <si>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</si>
  <si>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</si>
  <si>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</si>
  <si>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</si>
  <si>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</si>
  <si>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</si>
  <si>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</si>
  <si>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r>
      <rPr>
        <sz val="9"/>
        <rFont val="宋体"/>
        <charset val="134"/>
      </rPr>
      <t>维修</t>
    </r>
    <r>
      <rPr>
        <sz val="9"/>
        <rFont val="Tahoma"/>
        <charset val="134"/>
      </rPr>
      <t>(</t>
    </r>
    <r>
      <rPr>
        <sz val="9"/>
        <rFont val="宋体"/>
        <charset val="134"/>
      </rPr>
      <t>护</t>
    </r>
    <r>
      <rPr>
        <sz val="9"/>
        <rFont val="Tahoma"/>
        <charset val="134"/>
      </rPr>
      <t>)</t>
    </r>
    <r>
      <rPr>
        <sz val="9"/>
        <rFont val="宋体"/>
        <charset val="134"/>
      </rPr>
      <t>费</t>
    </r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</si>
  <si>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</si>
  <si>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</si>
  <si>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</si>
  <si>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</si>
  <si>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</si>
  <si>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</si>
  <si>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</si>
  <si>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</si>
  <si>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</si>
  <si>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</si>
  <si>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</si>
  <si>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</si>
  <si>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</si>
  <si>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</si>
  <si>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</si>
  <si>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</si>
  <si>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</si>
  <si>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</si>
  <si>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</si>
  <si>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</si>
  <si>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</si>
  <si>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</si>
  <si>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</si>
  <si>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</si>
  <si>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</si>
  <si>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</si>
  <si>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</si>
  <si>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r>
      <rPr>
        <sz val="9"/>
        <rFont val="宋体"/>
        <charset val="134"/>
      </rPr>
      <t>对个人和家庭的补助</t>
    </r>
    <r>
      <rPr>
        <sz val="9"/>
        <rFont val="Tahoma"/>
        <charset val="134"/>
      </rPr>
      <t>(</t>
    </r>
    <r>
      <rPr>
        <sz val="9"/>
        <rFont val="宋体"/>
        <charset val="134"/>
      </rPr>
      <t>小计</t>
    </r>
    <r>
      <rPr>
        <sz val="9"/>
        <rFont val="Tahoma"/>
        <charset val="134"/>
      </rPr>
      <t>)</t>
    </r>
  </si>
  <si>
    <t>30301</t>
  </si>
  <si>
    <t>离休费</t>
  </si>
  <si>
    <t>30302</t>
  </si>
  <si>
    <t>退休费</t>
  </si>
  <si>
    <t>30304</t>
  </si>
  <si>
    <t>抚恤金（生活补助）</t>
  </si>
  <si>
    <t>30307</t>
  </si>
  <si>
    <t>医疗费</t>
  </si>
  <si>
    <t>30311</t>
  </si>
  <si>
    <t>30399</t>
  </si>
  <si>
    <t>其他对个人和家庭的补助支出（奖励金）</t>
  </si>
  <si>
    <t>此表“合计”C43=“表5基本支出合计”F21。</t>
  </si>
  <si>
    <t>此表的明细支出根据2019年部门预算批复明细表和单位实际支出情况分类填写“人员经费”和“公用经费”。</t>
  </si>
  <si>
    <t>表7</t>
  </si>
  <si>
    <t>一般公共预算"三公"经费支出表</t>
  </si>
  <si>
    <t>因公出国(境)费</t>
  </si>
  <si>
    <t>公务用车购置及运行费</t>
  </si>
  <si>
    <t>公务用车购置费</t>
  </si>
  <si>
    <t>公务用车运行费</t>
  </si>
  <si>
    <t>此表等于表6中的“三公”经费，金额数字已设置自动生成公式，只需填写单位名称。</t>
  </si>
  <si>
    <t>有政府性基金支出的单位填报，没有的填“0”.</t>
  </si>
  <si>
    <t>表8</t>
  </si>
  <si>
    <t>政府性基金预算支出表</t>
  </si>
  <si>
    <r>
      <rPr>
        <b/>
        <sz val="10"/>
        <rFont val="宋体"/>
        <charset val="134"/>
      </rPr>
      <t>科目编码</t>
    </r>
    <r>
      <rPr>
        <b/>
        <sz val="10"/>
        <color indexed="10"/>
        <rFont val="宋体"/>
        <charset val="134"/>
      </rPr>
      <t>（根据本单位的实际科目编码和名称填写）</t>
    </r>
  </si>
  <si>
    <r>
      <rPr>
        <b/>
        <sz val="10"/>
        <rFont val="宋体"/>
        <charset val="134"/>
      </rPr>
      <t>科目名称</t>
    </r>
    <r>
      <rPr>
        <b/>
        <sz val="10"/>
        <color indexed="10"/>
        <rFont val="宋体"/>
        <charset val="134"/>
      </rPr>
      <t>（根据本单位的实际科目编码和名称填写）</t>
    </r>
  </si>
  <si>
    <t>本年政府性基金预算财政拨款支出</t>
  </si>
  <si>
    <t>此表“合计”C6=表1“政府性基金收入”B9；</t>
  </si>
  <si>
    <t>2019年预算没有安排本单位政府性基金收入，请填写“0”。</t>
  </si>
  <si>
    <t>表9</t>
  </si>
  <si>
    <t>政府采购预算表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</si>
  <si>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</si>
  <si>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</si>
  <si>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</si>
  <si>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</si>
  <si>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</si>
  <si>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</si>
  <si>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</si>
  <si>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财政拨款</t>
  </si>
  <si>
    <t>财政专户管理的非税收入</t>
  </si>
  <si>
    <t>预算管理的政府性基金</t>
  </si>
  <si>
    <t>事业单位经营收入</t>
  </si>
  <si>
    <t>单位自筹</t>
  </si>
  <si>
    <t>城市维护费或排污费</t>
  </si>
  <si>
    <t>上年结转</t>
  </si>
  <si>
    <t>经费拨款（补助）</t>
  </si>
  <si>
    <t>预算管理的行政性收费</t>
  </si>
  <si>
    <t>预算管理的其他收入</t>
  </si>
  <si>
    <t>预算管理的事业性收费</t>
  </si>
  <si>
    <t>预算管理的国有资产资源有偿使用收入</t>
  </si>
  <si>
    <t>***</t>
  </si>
  <si>
    <t>****</t>
  </si>
  <si>
    <t>（按实填写）</t>
  </si>
  <si>
    <t>此表根据2019年部门预算明细表批复中的“专项经费支出预算”中明确注明“政府采购”的项目填写，如专项经费没有注明为“政府采购”的请填“0”。</t>
  </si>
  <si>
    <t>表10</t>
  </si>
  <si>
    <t>项目支出绩效目标表</t>
  </si>
  <si>
    <t>单位名称：</t>
  </si>
  <si>
    <t>单位代码</t>
  </si>
  <si>
    <t>单位（专项）名称</t>
  </si>
  <si>
    <t>专项性质</t>
  </si>
  <si>
    <t>资金总额</t>
  </si>
  <si>
    <t>资金投向</t>
  </si>
  <si>
    <t>专项资金管理办法</t>
  </si>
  <si>
    <t>专项立项依据</t>
  </si>
  <si>
    <t>专项长期绩效目标</t>
  </si>
  <si>
    <t>专项年度绩效目标</t>
  </si>
  <si>
    <t>专项年度实施进度计划</t>
  </si>
  <si>
    <t>专项保障措施</t>
  </si>
  <si>
    <t>县级支出</t>
  </si>
  <si>
    <t>对下级转移支付</t>
  </si>
  <si>
    <t>财经专门委员会</t>
  </si>
  <si>
    <t>持续项目</t>
  </si>
  <si>
    <t>县人大常委会机关财务制度</t>
  </si>
  <si>
    <t>人大常用委会机关是人大常委会工作机关，人大常委会负责本届人大休会期间的各项监督工作，作出重在决议，组织召开人大会议。</t>
  </si>
  <si>
    <t>紧密结合我县推进富民强县的战略目标，充分发挥人大常委会机关职能，推进资金科学化精细化管理，提高财政资金使用效益，着力支持经济发展方式转变，实现经济发展的协调性、均衡性、包容性。</t>
  </si>
  <si>
    <t>组织县人大代表的培训，使之提高履职能力。加强对县内各项工作的调研，使之人大决策更县科学性加强对各执法单位的监督，使之其工作更合法。</t>
  </si>
  <si>
    <t>按月、季推行各项工作计划。</t>
  </si>
  <si>
    <t>严格执行国家财经法律法规和内部财务财产管理制度，控制和规范管理经费支出，增强经费预算刚性，提高资金使用效益。</t>
  </si>
  <si>
    <t>代表联络经费</t>
  </si>
  <si>
    <t>法制专门委员会</t>
  </si>
  <si>
    <t>非脱产委员工资及车费</t>
  </si>
  <si>
    <t>各委室专项工作检查、调研经费</t>
  </si>
  <si>
    <t>工作评议</t>
  </si>
  <si>
    <t>民族团结进步行</t>
  </si>
  <si>
    <t>配合上级人大执法检查、调研</t>
  </si>
  <si>
    <t>人大常委会设备更新与维护</t>
  </si>
  <si>
    <t>人大信访工作</t>
  </si>
  <si>
    <t>人大执法检查</t>
  </si>
  <si>
    <t>人大中心工作经费</t>
  </si>
  <si>
    <t>三湘行</t>
  </si>
  <si>
    <t>涉法涉案件归口办理</t>
  </si>
  <si>
    <t>省、市、县代表视察活动经费</t>
  </si>
  <si>
    <t>省人大会议会务工作经费</t>
  </si>
  <si>
    <t>省人大活动经费6万</t>
  </si>
  <si>
    <t>县人大常委会机关财务管理制度</t>
  </si>
  <si>
    <t>市代表活动经费</t>
  </si>
  <si>
    <t>市人大会议会务工作经费</t>
  </si>
  <si>
    <t>市人大联系会议</t>
  </si>
  <si>
    <t>网络运行和信息化工作</t>
  </si>
  <si>
    <t>文件备案审查</t>
  </si>
  <si>
    <t>县代表“三联”工作专项工作经费</t>
  </si>
  <si>
    <t>县人大代表调研活动经费</t>
  </si>
  <si>
    <t>县人大代表活动经费</t>
  </si>
  <si>
    <t>县人大代表学习与培训</t>
  </si>
  <si>
    <t>县人大公报</t>
  </si>
  <si>
    <t>县人大兼职委员活动及议案</t>
  </si>
  <si>
    <t xml:space="preserve">  035</t>
  </si>
  <si>
    <t>县人大例会50万</t>
  </si>
  <si>
    <t>业务工作经费</t>
  </si>
  <si>
    <t>此表的“资金总额合计”D7=表3“项目支出合计”G25，“2019年部门预算批复明细表”中的“专项经费项目”都要填列；</t>
  </si>
  <si>
    <t>G栏、H栏、I栏、J栏、K栏、L栏文字说明需根据本单位实际情况和并参考上级部门填写。</t>
  </si>
  <si>
    <t>根据财政评审中心关于2019年绩效目标申报和部门整体绩效自评工作填写。</t>
  </si>
  <si>
    <t>表11</t>
  </si>
  <si>
    <t>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</si>
  <si>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</si>
  <si>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</si>
  <si>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</si>
  <si>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</si>
  <si>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</si>
  <si>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</si>
  <si>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</si>
  <si>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产出指标</t>
  </si>
  <si>
    <t>效益指标</t>
  </si>
  <si>
    <t>一般公共预算</t>
  </si>
  <si>
    <t>政府性基金拨款</t>
  </si>
  <si>
    <t>纳入专户的非税收入拨款</t>
  </si>
  <si>
    <t>其他资金</t>
  </si>
  <si>
    <t>在本行政区域内，保证宪法、法律、行政法规和上级人民代表大会及常务委员会的决议的遵守和执行，领导、主持本月人民代表大会的选举，召集县人民代表大会，决定本县大事。</t>
  </si>
  <si>
    <t>组织县人大代表的培训，使之提高履职能力。加强对县内各项工作的调研，使之人大决策更县科学性加强对各执法单位的监督，使之其工作更合法</t>
  </si>
  <si>
    <t>加强对政府工作的监督，保证宪法和法律在本月的彻底实施。支持政府工作，为本月的经济发展和构建和谐社会做出努力。</t>
  </si>
  <si>
    <t>此表“资金总额”B7=表1“收入总计”B25，金额数字部分已设置自动生成公式，只需填写文字说明。</t>
  </si>
  <si>
    <t>I栏、J栏、K栏、L栏文字说明需根据本单位实际情况并参考上级部门填写。</t>
  </si>
  <si>
    <t xml:space="preserve"> ,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</si>
</sst>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  <numFmt numFmtId="177" formatCode="0.00_);[Red]\(0.00\)"/>
    <numFmt numFmtId="178" formatCode="#,##0.00;[Red]#,##0.00"/>
    <numFmt numFmtId="179" formatCode="0.00_ "/>
  </numFmts>
  <fonts count="42">
    <font>
      <sz val="12"/>
      <name val="宋体"/>
      <charset val="134"/>
    </font>
    <font>
      <b/>
      <sz val="12"/>
      <color indexed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2"/>
      <color indexed="10"/>
      <name val="宋体"/>
      <charset val="134"/>
    </font>
    <font>
      <sz val="10"/>
      <name val="宋体"/>
      <charset val="134"/>
    </font>
    <font>
      <b/>
      <sz val="10"/>
      <color indexed="10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11"/>
      <color indexed="10"/>
      <name val="宋体"/>
      <charset val="134"/>
    </font>
    <font>
      <b/>
      <sz val="18"/>
      <name val="宋体"/>
      <charset val="134"/>
    </font>
    <font>
      <sz val="9"/>
      <name val="Tahoma"/>
      <charset val="134"/>
    </font>
    <font>
      <b/>
      <sz val="12"/>
      <name val="宋体"/>
      <charset val="134"/>
    </font>
    <font>
      <sz val="10"/>
      <color indexed="10"/>
      <name val="宋体"/>
      <charset val="134"/>
    </font>
    <font>
      <b/>
      <sz val="9"/>
      <name val="宋体"/>
      <charset val="134"/>
    </font>
    <font>
      <b/>
      <sz val="48"/>
      <name val="宋体"/>
      <charset val="134"/>
    </font>
    <font>
      <b/>
      <sz val="42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1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1" borderId="12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15" borderId="15" applyNumberFormat="0" applyAlignment="0" applyProtection="0">
      <alignment vertical="center"/>
    </xf>
    <xf numFmtId="0" fontId="32" fillId="15" borderId="11" applyNumberFormat="0" applyAlignment="0" applyProtection="0">
      <alignment vertical="center"/>
    </xf>
    <xf numFmtId="0" fontId="33" fillId="16" borderId="16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8" fillId="0" borderId="0"/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/>
  </cellStyleXfs>
  <cellXfs count="147">
    <xf numFmtId="0" fontId="0" fillId="0" borderId="0" xfId="0"/>
    <xf numFmtId="0" fontId="1" fillId="0" borderId="0" xfId="0" applyFont="1" applyAlignment="1"/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/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vertical="center" wrapText="1"/>
    </xf>
    <xf numFmtId="4" fontId="3" fillId="2" borderId="1" xfId="0" applyNumberFormat="1" applyFont="1" applyFill="1" applyBorder="1" applyAlignment="1" applyProtection="1">
      <alignment horizontal="right" vertical="center"/>
    </xf>
    <xf numFmtId="0" fontId="4" fillId="0" borderId="0" xfId="0" applyFont="1"/>
    <xf numFmtId="0" fontId="0" fillId="0" borderId="0" xfId="0" applyFill="1"/>
    <xf numFmtId="0" fontId="4" fillId="0" borderId="0" xfId="0" applyFont="1" applyAlignment="1">
      <alignment horizontal="left"/>
    </xf>
    <xf numFmtId="0" fontId="3" fillId="3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49" fontId="5" fillId="0" borderId="1" xfId="52" applyNumberFormat="1" applyFont="1" applyFill="1" applyBorder="1" applyAlignment="1">
      <alignment wrapText="1"/>
    </xf>
    <xf numFmtId="4" fontId="5" fillId="0" borderId="1" xfId="52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7" fillId="0" borderId="0" xfId="50" applyFill="1">
      <alignment vertical="center"/>
    </xf>
    <xf numFmtId="0" fontId="7" fillId="0" borderId="0" xfId="50">
      <alignment vertical="center"/>
    </xf>
    <xf numFmtId="0" fontId="2" fillId="0" borderId="0" xfId="50" applyNumberFormat="1" applyFont="1" applyFill="1" applyAlignment="1" applyProtection="1">
      <alignment horizontal="center" vertical="center"/>
    </xf>
    <xf numFmtId="0" fontId="7" fillId="0" borderId="0" xfId="50" applyFont="1" applyFill="1">
      <alignment vertical="center"/>
    </xf>
    <xf numFmtId="0" fontId="7" fillId="0" borderId="4" xfId="50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2" xfId="50" applyNumberFormat="1" applyFont="1" applyFill="1" applyBorder="1" applyAlignment="1" applyProtection="1">
      <alignment horizontal="center" vertical="center" wrapText="1"/>
    </xf>
    <xf numFmtId="0" fontId="7" fillId="0" borderId="7" xfId="50" applyNumberFormat="1" applyFont="1" applyFill="1" applyBorder="1" applyAlignment="1" applyProtection="1">
      <alignment horizontal="center" vertical="center" wrapText="1"/>
    </xf>
    <xf numFmtId="0" fontId="7" fillId="0" borderId="7" xfId="50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left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49" fontId="7" fillId="2" borderId="1" xfId="51" applyNumberFormat="1" applyFill="1" applyBorder="1" applyAlignment="1">
      <alignment horizontal="right" vertical="center"/>
    </xf>
    <xf numFmtId="49" fontId="7" fillId="2" borderId="1" xfId="51" applyNumberFormat="1" applyFill="1" applyBorder="1" applyAlignment="1">
      <alignment horizontal="right" vertical="center" wrapText="1"/>
    </xf>
    <xf numFmtId="49" fontId="7" fillId="0" borderId="1" xfId="51" applyNumberFormat="1" applyFill="1" applyBorder="1" applyAlignment="1">
      <alignment horizontal="left" vertical="center" wrapText="1"/>
    </xf>
    <xf numFmtId="49" fontId="7" fillId="0" borderId="1" xfId="51" applyNumberFormat="1" applyFill="1" applyBorder="1" applyAlignment="1">
      <alignment horizontal="center" vertical="center" wrapText="1"/>
    </xf>
    <xf numFmtId="0" fontId="9" fillId="0" borderId="0" xfId="50" applyFont="1" applyFill="1">
      <alignment vertical="center"/>
    </xf>
    <xf numFmtId="0" fontId="7" fillId="0" borderId="8" xfId="50" applyNumberFormat="1" applyFont="1" applyFill="1" applyBorder="1" applyAlignment="1" applyProtection="1">
      <alignment horizontal="center" vertical="center" wrapText="1"/>
    </xf>
    <xf numFmtId="0" fontId="7" fillId="0" borderId="7" xfId="50" applyFont="1" applyBorder="1" applyAlignment="1">
      <alignment horizontal="center" vertical="center" wrapText="1"/>
    </xf>
    <xf numFmtId="49" fontId="7" fillId="0" borderId="1" xfId="51" applyNumberFormat="1" applyFill="1" applyBorder="1" applyAlignment="1">
      <alignment horizontal="right" vertical="center" wrapText="1"/>
    </xf>
    <xf numFmtId="0" fontId="7" fillId="0" borderId="0" xfId="50" applyFont="1">
      <alignment vertical="center"/>
    </xf>
    <xf numFmtId="0" fontId="7" fillId="0" borderId="0" xfId="50" applyAlignment="1">
      <alignment horizontal="right"/>
    </xf>
    <xf numFmtId="0" fontId="7" fillId="0" borderId="0" xfId="50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7" fillId="0" borderId="9" xfId="0" applyFont="1" applyFill="1" applyBorder="1" applyAlignment="1"/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/>
    <xf numFmtId="0" fontId="0" fillId="0" borderId="0" xfId="0" applyNumberFormat="1" applyFill="1"/>
    <xf numFmtId="0" fontId="5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49" fontId="7" fillId="0" borderId="9" xfId="0" applyNumberFormat="1" applyFont="1" applyFill="1" applyBorder="1" applyAlignment="1">
      <alignment horizontal="left" vertical="center"/>
    </xf>
    <xf numFmtId="49" fontId="7" fillId="4" borderId="9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11" fillId="2" borderId="1" xfId="41" applyNumberFormat="1" applyFont="1" applyFill="1" applyBorder="1"/>
    <xf numFmtId="49" fontId="7" fillId="2" borderId="1" xfId="41" applyNumberFormat="1" applyFont="1" applyFill="1" applyBorder="1"/>
    <xf numFmtId="0" fontId="0" fillId="0" borderId="0" xfId="0" applyFont="1" applyFill="1"/>
    <xf numFmtId="0" fontId="11" fillId="0" borderId="1" xfId="41" applyNumberFormat="1" applyFont="1" applyFill="1" applyBorder="1"/>
    <xf numFmtId="49" fontId="7" fillId="0" borderId="1" xfId="41" applyNumberFormat="1" applyFont="1" applyFill="1" applyBorder="1"/>
    <xf numFmtId="49" fontId="7" fillId="0" borderId="1" xfId="41" applyNumberFormat="1" applyFont="1" applyFill="1" applyBorder="1" applyAlignment="1">
      <alignment wrapText="1"/>
    </xf>
    <xf numFmtId="0" fontId="0" fillId="2" borderId="1" xfId="0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right" vertical="center"/>
    </xf>
    <xf numFmtId="0" fontId="7" fillId="2" borderId="1" xfId="41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right" vertical="top"/>
    </xf>
    <xf numFmtId="49" fontId="10" fillId="0" borderId="0" xfId="0" applyNumberFormat="1" applyFont="1" applyFill="1" applyAlignment="1">
      <alignment horizontal="center"/>
    </xf>
    <xf numFmtId="0" fontId="12" fillId="0" borderId="9" xfId="0" applyFont="1" applyBorder="1" applyAlignment="1"/>
    <xf numFmtId="0" fontId="3" fillId="0" borderId="1" xfId="0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177" fontId="5" fillId="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right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/>
    <xf numFmtId="0" fontId="3" fillId="0" borderId="1" xfId="0" applyFont="1" applyFill="1" applyBorder="1" applyAlignment="1">
      <alignment horizontal="justify" wrapText="1"/>
    </xf>
    <xf numFmtId="0" fontId="5" fillId="0" borderId="1" xfId="0" applyFont="1" applyBorder="1"/>
    <xf numFmtId="177" fontId="5" fillId="0" borderId="1" xfId="0" applyNumberFormat="1" applyFont="1" applyBorder="1" applyAlignment="1">
      <alignment horizontal="right" vertical="center"/>
    </xf>
    <xf numFmtId="0" fontId="3" fillId="0" borderId="1" xfId="0" applyFont="1" applyBorder="1"/>
    <xf numFmtId="0" fontId="12" fillId="0" borderId="9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0" xfId="0" applyBorder="1"/>
    <xf numFmtId="0" fontId="0" fillId="0" borderId="8" xfId="0" applyBorder="1"/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right" vertical="center" wrapText="1"/>
    </xf>
    <xf numFmtId="178" fontId="5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Fill="1"/>
    <xf numFmtId="0" fontId="3" fillId="0" borderId="1" xfId="0" applyFont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right" vertical="center" wrapText="1"/>
    </xf>
    <xf numFmtId="177" fontId="5" fillId="2" borderId="1" xfId="0" applyNumberFormat="1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179" fontId="5" fillId="0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/>
    </xf>
    <xf numFmtId="179" fontId="5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14" fillId="0" borderId="1" xfId="0" applyFont="1" applyFill="1" applyBorder="1"/>
    <xf numFmtId="0" fontId="3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/>
    <xf numFmtId="0" fontId="3" fillId="2" borderId="1" xfId="0" applyFont="1" applyFill="1" applyBorder="1"/>
    <xf numFmtId="179" fontId="5" fillId="2" borderId="1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20170207154805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66B8B548DFE74627AD40E66300595C37" xfId="50"/>
    <cellStyle name="常规_ADC1753DF9644E29815C85B65E4D1DEC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4" sqref="A14"/>
    </sheetView>
  </sheetViews>
  <sheetFormatPr defaultColWidth="9" defaultRowHeight="14.25" outlineLevelRow="7"/>
  <cols>
    <col min="1" max="1" width="112.75" customWidth="1"/>
  </cols>
  <sheetData>
    <row r="1" ht="60" customHeight="1"/>
    <row r="2" ht="61.5" customHeight="1" spans="1:1">
      <c r="A2" s="144" t="s">
        <v>0</v>
      </c>
    </row>
    <row r="3" ht="53.25" customHeight="1" spans="1:1">
      <c r="A3" s="145" t="s">
        <v>1</v>
      </c>
    </row>
    <row r="4" ht="42" customHeight="1" spans="1:1">
      <c r="A4" s="80"/>
    </row>
    <row r="5" ht="51" customHeight="1" spans="1:1">
      <c r="A5" s="146" t="s">
        <v>2</v>
      </c>
    </row>
    <row r="6" ht="51" customHeight="1" spans="1:1">
      <c r="A6" s="146" t="s">
        <v>3</v>
      </c>
    </row>
    <row r="7" ht="51" customHeight="1" spans="1:1">
      <c r="A7" s="146" t="s">
        <v>4</v>
      </c>
    </row>
    <row r="8" customHeight="1"/>
  </sheetData>
  <pageMargins left="0.75" right="0.75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showZeros="0" workbookViewId="0">
      <selection activeCell="H18" sqref="H18"/>
    </sheetView>
  </sheetViews>
  <sheetFormatPr defaultColWidth="9" defaultRowHeight="14.25" outlineLevelCol="3"/>
  <cols>
    <col min="1" max="1" width="35.5" customWidth="1"/>
    <col min="2" max="2" width="17.75" customWidth="1"/>
    <col min="3" max="3" width="26.125" customWidth="1"/>
    <col min="4" max="4" width="19.625" customWidth="1"/>
  </cols>
  <sheetData>
    <row r="1" customHeight="1" spans="1:4">
      <c r="A1" s="59" t="s">
        <v>5</v>
      </c>
      <c r="D1" s="60" t="s">
        <v>6</v>
      </c>
    </row>
    <row r="2" ht="21" customHeight="1" spans="1:4">
      <c r="A2" s="61" t="s">
        <v>7</v>
      </c>
      <c r="B2" s="61"/>
      <c r="C2" s="61"/>
      <c r="D2" s="61"/>
    </row>
    <row r="3" ht="21.75" customHeight="1" spans="1:4">
      <c r="A3" s="62" t="s">
        <v>8</v>
      </c>
      <c r="B3" s="63"/>
      <c r="C3" s="63"/>
      <c r="D3" s="60" t="s">
        <v>9</v>
      </c>
    </row>
    <row r="4" ht="18.75" customHeight="1" spans="1:4">
      <c r="A4" s="76" t="s">
        <v>10</v>
      </c>
      <c r="B4" s="78"/>
      <c r="C4" s="76" t="s">
        <v>11</v>
      </c>
      <c r="D4" s="78"/>
    </row>
    <row r="5" ht="18.75" customHeight="1" spans="1:4">
      <c r="A5" s="65" t="s">
        <v>12</v>
      </c>
      <c r="B5" s="65" t="s">
        <v>13</v>
      </c>
      <c r="C5" s="65" t="s">
        <v>12</v>
      </c>
      <c r="D5" s="65" t="s">
        <v>13</v>
      </c>
    </row>
    <row r="6" s="9" customFormat="1" ht="18.75" customHeight="1" spans="1:4">
      <c r="A6" s="136" t="s">
        <v>14</v>
      </c>
      <c r="B6" s="107">
        <f>B7+B8</f>
        <v>878.3</v>
      </c>
      <c r="C6" s="106" t="s">
        <v>15</v>
      </c>
      <c r="D6" s="137">
        <v>878.3</v>
      </c>
    </row>
    <row r="7" s="9" customFormat="1" ht="18.75" customHeight="1" spans="1:4">
      <c r="A7" s="106" t="s">
        <v>16</v>
      </c>
      <c r="B7" s="109">
        <v>878.3</v>
      </c>
      <c r="C7" s="106" t="s">
        <v>17</v>
      </c>
      <c r="D7" s="110" t="s">
        <v>18</v>
      </c>
    </row>
    <row r="8" s="9" customFormat="1" ht="18.75" customHeight="1" spans="1:4">
      <c r="A8" s="138" t="s">
        <v>19</v>
      </c>
      <c r="B8" s="110" t="s">
        <v>18</v>
      </c>
      <c r="C8" s="106" t="s">
        <v>20</v>
      </c>
      <c r="D8" s="110" t="s">
        <v>18</v>
      </c>
    </row>
    <row r="9" s="9" customFormat="1" ht="18.75" customHeight="1" spans="1:4">
      <c r="A9" s="108" t="s">
        <v>21</v>
      </c>
      <c r="B9" s="110" t="s">
        <v>18</v>
      </c>
      <c r="C9" s="106" t="s">
        <v>22</v>
      </c>
      <c r="D9" s="110" t="s">
        <v>18</v>
      </c>
    </row>
    <row r="10" s="9" customFormat="1" ht="18.75" customHeight="1" spans="1:4">
      <c r="A10" s="108" t="s">
        <v>23</v>
      </c>
      <c r="B10" s="110" t="s">
        <v>18</v>
      </c>
      <c r="C10" s="106" t="s">
        <v>24</v>
      </c>
      <c r="D10" s="110" t="s">
        <v>18</v>
      </c>
    </row>
    <row r="11" s="9" customFormat="1" ht="18.75" customHeight="1" spans="1:4">
      <c r="A11" s="108" t="s">
        <v>25</v>
      </c>
      <c r="B11" s="110" t="s">
        <v>18</v>
      </c>
      <c r="C11" s="106" t="s">
        <v>26</v>
      </c>
      <c r="D11" s="110" t="s">
        <v>18</v>
      </c>
    </row>
    <row r="12" s="9" customFormat="1" ht="18.75" customHeight="1" spans="1:4">
      <c r="A12" s="108" t="s">
        <v>27</v>
      </c>
      <c r="B12" s="110" t="s">
        <v>18</v>
      </c>
      <c r="C12" s="106" t="s">
        <v>28</v>
      </c>
      <c r="D12" s="110" t="s">
        <v>18</v>
      </c>
    </row>
    <row r="13" s="9" customFormat="1" ht="18.75" customHeight="1" spans="1:4">
      <c r="A13" s="108"/>
      <c r="B13" s="109"/>
      <c r="C13" s="106" t="s">
        <v>29</v>
      </c>
      <c r="D13" s="110" t="s">
        <v>18</v>
      </c>
    </row>
    <row r="14" s="9" customFormat="1" ht="18.75" customHeight="1" spans="1:4">
      <c r="A14" s="139"/>
      <c r="B14" s="109"/>
      <c r="C14" s="106" t="s">
        <v>30</v>
      </c>
      <c r="D14" s="110" t="s">
        <v>18</v>
      </c>
    </row>
    <row r="15" s="9" customFormat="1" ht="18.75" customHeight="1" spans="1:4">
      <c r="A15" s="108"/>
      <c r="B15" s="109"/>
      <c r="C15" s="106" t="s">
        <v>31</v>
      </c>
      <c r="D15" s="110" t="s">
        <v>18</v>
      </c>
    </row>
    <row r="16" s="9" customFormat="1" ht="18.75" customHeight="1" spans="1:4">
      <c r="A16" s="108"/>
      <c r="B16" s="109"/>
      <c r="C16" s="140" t="s">
        <v>32</v>
      </c>
      <c r="D16" s="110" t="s">
        <v>18</v>
      </c>
    </row>
    <row r="17" s="9" customFormat="1" ht="18.75" customHeight="1" spans="1:4">
      <c r="A17" s="108"/>
      <c r="B17" s="109"/>
      <c r="C17" s="106" t="s">
        <v>33</v>
      </c>
      <c r="D17" s="110" t="s">
        <v>18</v>
      </c>
    </row>
    <row r="18" s="9" customFormat="1" ht="18.75" customHeight="1" spans="1:4">
      <c r="A18" s="108"/>
      <c r="B18" s="109"/>
      <c r="C18" s="106" t="s">
        <v>34</v>
      </c>
      <c r="D18" s="110" t="s">
        <v>18</v>
      </c>
    </row>
    <row r="19" s="9" customFormat="1" ht="18.75" customHeight="1" spans="1:4">
      <c r="A19" s="141"/>
      <c r="B19" s="109"/>
      <c r="C19" s="106" t="s">
        <v>35</v>
      </c>
      <c r="D19" s="110" t="s">
        <v>18</v>
      </c>
    </row>
    <row r="20" s="9" customFormat="1" ht="18.75" customHeight="1" spans="1:4">
      <c r="A20" s="141"/>
      <c r="B20" s="109"/>
      <c r="C20" s="106" t="s">
        <v>36</v>
      </c>
      <c r="D20" s="110" t="s">
        <v>18</v>
      </c>
    </row>
    <row r="21" s="9" customFormat="1" ht="18.75" customHeight="1" spans="1:4">
      <c r="A21" s="141"/>
      <c r="B21" s="109"/>
      <c r="C21" s="106" t="s">
        <v>37</v>
      </c>
      <c r="D21" s="110" t="s">
        <v>18</v>
      </c>
    </row>
    <row r="22" s="9" customFormat="1" ht="18.75" customHeight="1" spans="1:4">
      <c r="A22" s="141"/>
      <c r="B22" s="109"/>
      <c r="C22" s="106" t="s">
        <v>38</v>
      </c>
      <c r="D22" s="110" t="s">
        <v>18</v>
      </c>
    </row>
    <row r="23" s="9" customFormat="1" ht="18.75" customHeight="1" spans="1:4">
      <c r="A23" s="141"/>
      <c r="B23" s="109"/>
      <c r="C23" s="106" t="s">
        <v>39</v>
      </c>
      <c r="D23" s="110" t="s">
        <v>18</v>
      </c>
    </row>
    <row r="24" s="9" customFormat="1" ht="18.75" customHeight="1" spans="1:4">
      <c r="A24" s="141"/>
      <c r="B24" s="109"/>
      <c r="C24" s="106" t="s">
        <v>40</v>
      </c>
      <c r="D24" s="110" t="s">
        <v>18</v>
      </c>
    </row>
    <row r="25" s="9" customFormat="1" ht="18.75" customHeight="1" spans="1:4">
      <c r="A25" s="141"/>
      <c r="B25" s="109"/>
      <c r="C25" s="106" t="s">
        <v>41</v>
      </c>
      <c r="D25" s="110" t="s">
        <v>18</v>
      </c>
    </row>
    <row r="26" s="9" customFormat="1" ht="18.75" customHeight="1" spans="1:4">
      <c r="A26" s="141"/>
      <c r="B26" s="109"/>
      <c r="C26" s="106" t="s">
        <v>42</v>
      </c>
      <c r="D26" s="110" t="s">
        <v>18</v>
      </c>
    </row>
    <row r="27" s="9" customFormat="1" ht="18.75" customHeight="1" spans="1:4">
      <c r="A27" s="142" t="s">
        <v>43</v>
      </c>
      <c r="B27" s="107">
        <f>B6+B9+B10+B11+B12</f>
        <v>878.3</v>
      </c>
      <c r="C27" s="142" t="s">
        <v>44</v>
      </c>
      <c r="D27" s="143">
        <f>SUM(D6:D26)</f>
        <v>878.3</v>
      </c>
    </row>
    <row r="28" spans="1:1">
      <c r="A28" s="8" t="s">
        <v>45</v>
      </c>
    </row>
    <row r="29" ht="16.5" customHeight="1" spans="1:1">
      <c r="A29" s="8" t="s">
        <v>46</v>
      </c>
    </row>
    <row r="30" spans="1:1">
      <c r="A30" s="8" t="s">
        <v>47</v>
      </c>
    </row>
  </sheetData>
  <mergeCells count="3">
    <mergeCell ref="A2:D2"/>
    <mergeCell ref="A4:B4"/>
    <mergeCell ref="C4:D4"/>
  </mergeCells>
  <pageMargins left="1.23" right="0.75" top="0.48" bottom="0.61" header="0.31" footer="0.32"/>
  <pageSetup paperSize="9" orientation="landscape"/>
  <headerFooter alignWithMargins="0" scaleWithDoc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showZeros="0" workbookViewId="0">
      <selection activeCell="L6" sqref="L6:L19"/>
    </sheetView>
  </sheetViews>
  <sheetFormatPr defaultColWidth="9" defaultRowHeight="14.25"/>
  <cols>
    <col min="1" max="3" width="7.125" customWidth="1"/>
    <col min="4" max="4" width="27.5" customWidth="1"/>
    <col min="5" max="6" width="9.875" customWidth="1"/>
    <col min="7" max="7" width="9.375" customWidth="1"/>
    <col min="8" max="8" width="11.625" customWidth="1"/>
    <col min="9" max="9" width="8.5" customWidth="1"/>
    <col min="10" max="10" width="9.75" customWidth="1"/>
    <col min="11" max="11" width="8" customWidth="1"/>
    <col min="12" max="12" width="8.75" customWidth="1"/>
  </cols>
  <sheetData>
    <row r="1" ht="12.75" customHeight="1" spans="1:12">
      <c r="A1" s="59" t="s">
        <v>5</v>
      </c>
      <c r="L1" s="60" t="s">
        <v>48</v>
      </c>
    </row>
    <row r="2" ht="22.5" customHeight="1" spans="1:12">
      <c r="A2" s="61" t="s">
        <v>49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ht="18" customHeight="1" spans="1:12">
      <c r="A3" s="62" t="s">
        <v>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0" t="s">
        <v>9</v>
      </c>
    </row>
    <row r="4" ht="24" customHeight="1" spans="1:12">
      <c r="A4" s="65" t="s">
        <v>50</v>
      </c>
      <c r="B4" s="65"/>
      <c r="C4" s="65"/>
      <c r="D4" s="65"/>
      <c r="E4" s="64" t="s">
        <v>51</v>
      </c>
      <c r="F4" s="73" t="s">
        <v>52</v>
      </c>
      <c r="G4" s="74"/>
      <c r="H4" s="75"/>
      <c r="I4" s="64" t="s">
        <v>53</v>
      </c>
      <c r="J4" s="64" t="s">
        <v>54</v>
      </c>
      <c r="K4" s="64" t="s">
        <v>55</v>
      </c>
      <c r="L4" s="64" t="s">
        <v>56</v>
      </c>
    </row>
    <row r="5" ht="38.25" customHeight="1" spans="1:12">
      <c r="A5" s="130" t="s">
        <v>57</v>
      </c>
      <c r="B5" s="130"/>
      <c r="C5" s="130"/>
      <c r="D5" s="130" t="s">
        <v>58</v>
      </c>
      <c r="E5" s="66"/>
      <c r="F5" s="130" t="s">
        <v>59</v>
      </c>
      <c r="G5" s="130" t="s">
        <v>60</v>
      </c>
      <c r="H5" s="130" t="s">
        <v>61</v>
      </c>
      <c r="I5" s="66"/>
      <c r="J5" s="66"/>
      <c r="K5" s="66"/>
      <c r="L5" s="66"/>
    </row>
    <row r="6" s="9" customFormat="1" ht="45" customHeight="1" spans="1:12">
      <c r="A6" s="99" t="s">
        <v>62</v>
      </c>
      <c r="B6" s="99" t="s">
        <v>63</v>
      </c>
      <c r="C6" s="99" t="s">
        <v>64</v>
      </c>
      <c r="D6" s="67" t="s">
        <v>65</v>
      </c>
      <c r="E6" s="68">
        <f>F6+I6+J6+K6+L6</f>
        <v>718.17</v>
      </c>
      <c r="F6" s="68">
        <f>G6+H6</f>
        <v>718.17</v>
      </c>
      <c r="G6" s="69">
        <v>718.17</v>
      </c>
      <c r="H6" s="69" t="s">
        <v>18</v>
      </c>
      <c r="I6" s="69" t="s">
        <v>18</v>
      </c>
      <c r="J6" s="69" t="s">
        <v>18</v>
      </c>
      <c r="K6" s="69" t="s">
        <v>18</v>
      </c>
      <c r="L6" s="69" t="s">
        <v>18</v>
      </c>
    </row>
    <row r="7" s="9" customFormat="1" ht="45" customHeight="1" spans="1:12">
      <c r="A7" s="99" t="s">
        <v>62</v>
      </c>
      <c r="B7" s="99" t="s">
        <v>63</v>
      </c>
      <c r="C7" s="99" t="s">
        <v>66</v>
      </c>
      <c r="D7" s="67" t="s">
        <v>67</v>
      </c>
      <c r="E7" s="68" t="s">
        <v>18</v>
      </c>
      <c r="F7" s="68" t="s">
        <v>18</v>
      </c>
      <c r="G7" s="131" t="s">
        <v>18</v>
      </c>
      <c r="H7" s="69" t="s">
        <v>18</v>
      </c>
      <c r="I7" s="69" t="s">
        <v>18</v>
      </c>
      <c r="J7" s="69" t="s">
        <v>18</v>
      </c>
      <c r="K7" s="69" t="s">
        <v>18</v>
      </c>
      <c r="L7" s="69" t="s">
        <v>18</v>
      </c>
    </row>
    <row r="8" s="9" customFormat="1" ht="45" customHeight="1" spans="1:12">
      <c r="A8" s="99" t="s">
        <v>62</v>
      </c>
      <c r="B8" s="99" t="s">
        <v>63</v>
      </c>
      <c r="C8" s="99" t="s">
        <v>68</v>
      </c>
      <c r="D8" s="67" t="s">
        <v>69</v>
      </c>
      <c r="E8" s="68" t="s">
        <v>18</v>
      </c>
      <c r="F8" s="68" t="s">
        <v>18</v>
      </c>
      <c r="G8" s="131" t="s">
        <v>18</v>
      </c>
      <c r="H8" s="69" t="s">
        <v>18</v>
      </c>
      <c r="I8" s="69" t="s">
        <v>18</v>
      </c>
      <c r="J8" s="69" t="s">
        <v>18</v>
      </c>
      <c r="K8" s="69" t="s">
        <v>18</v>
      </c>
      <c r="L8" s="69" t="s">
        <v>18</v>
      </c>
    </row>
    <row r="9" s="9" customFormat="1" ht="45" customHeight="1" spans="1:12">
      <c r="A9" s="99" t="s">
        <v>62</v>
      </c>
      <c r="B9" s="99" t="s">
        <v>63</v>
      </c>
      <c r="C9" s="99" t="s">
        <v>70</v>
      </c>
      <c r="D9" s="67" t="s">
        <v>71</v>
      </c>
      <c r="E9" s="68" t="s">
        <v>18</v>
      </c>
      <c r="F9" s="68" t="s">
        <v>18</v>
      </c>
      <c r="G9" s="131" t="s">
        <v>18</v>
      </c>
      <c r="H9" s="69" t="s">
        <v>18</v>
      </c>
      <c r="I9" s="69" t="s">
        <v>18</v>
      </c>
      <c r="J9" s="69" t="s">
        <v>18</v>
      </c>
      <c r="K9" s="69" t="s">
        <v>18</v>
      </c>
      <c r="L9" s="69" t="s">
        <v>18</v>
      </c>
    </row>
    <row r="10" ht="24.75" customHeight="1" spans="1:12">
      <c r="A10" s="99" t="s">
        <v>72</v>
      </c>
      <c r="B10" s="99" t="s">
        <v>68</v>
      </c>
      <c r="C10" s="99" t="s">
        <v>64</v>
      </c>
      <c r="D10" s="67" t="s">
        <v>73</v>
      </c>
      <c r="E10" s="68">
        <f t="shared" ref="E10:E19" si="0">F10+I10+J10+K10+L10</f>
        <v>62.65</v>
      </c>
      <c r="F10" s="68">
        <f t="shared" ref="F10:F19" si="1">G10+H10</f>
        <v>62.65</v>
      </c>
      <c r="G10" s="69">
        <v>62.65</v>
      </c>
      <c r="H10" s="69" t="s">
        <v>18</v>
      </c>
      <c r="I10" s="69" t="s">
        <v>18</v>
      </c>
      <c r="J10" s="69" t="s">
        <v>18</v>
      </c>
      <c r="K10" s="69" t="s">
        <v>18</v>
      </c>
      <c r="L10" s="69" t="s">
        <v>18</v>
      </c>
    </row>
    <row r="11" ht="24.75" customHeight="1" spans="1:12">
      <c r="A11" s="99" t="s">
        <v>72</v>
      </c>
      <c r="B11" s="99" t="s">
        <v>68</v>
      </c>
      <c r="C11" s="99" t="s">
        <v>74</v>
      </c>
      <c r="D11" s="67" t="s">
        <v>75</v>
      </c>
      <c r="E11" s="68" t="s">
        <v>18</v>
      </c>
      <c r="F11" s="68" t="s">
        <v>18</v>
      </c>
      <c r="G11" s="131" t="s">
        <v>18</v>
      </c>
      <c r="H11" s="69" t="s">
        <v>18</v>
      </c>
      <c r="I11" s="69" t="s">
        <v>18</v>
      </c>
      <c r="J11" s="69" t="s">
        <v>18</v>
      </c>
      <c r="K11" s="69" t="s">
        <v>18</v>
      </c>
      <c r="L11" s="69" t="s">
        <v>18</v>
      </c>
    </row>
    <row r="12" ht="24.75" customHeight="1" spans="1:12">
      <c r="A12" s="99" t="s">
        <v>72</v>
      </c>
      <c r="B12" s="99" t="s">
        <v>68</v>
      </c>
      <c r="C12" s="99" t="s">
        <v>68</v>
      </c>
      <c r="D12" s="67" t="s">
        <v>76</v>
      </c>
      <c r="E12" s="68">
        <f t="shared" si="0"/>
        <v>46.84</v>
      </c>
      <c r="F12" s="68">
        <f t="shared" si="1"/>
        <v>46.84</v>
      </c>
      <c r="G12" s="69">
        <v>46.84</v>
      </c>
      <c r="H12" s="69" t="s">
        <v>18</v>
      </c>
      <c r="I12" s="69" t="s">
        <v>18</v>
      </c>
      <c r="J12" s="69" t="s">
        <v>18</v>
      </c>
      <c r="K12" s="69" t="s">
        <v>18</v>
      </c>
      <c r="L12" s="69" t="s">
        <v>18</v>
      </c>
    </row>
    <row r="13" ht="24.75" customHeight="1" spans="1:12">
      <c r="A13" s="99" t="s">
        <v>72</v>
      </c>
      <c r="B13" s="99" t="s">
        <v>77</v>
      </c>
      <c r="C13" s="99" t="s">
        <v>64</v>
      </c>
      <c r="D13" s="67" t="s">
        <v>78</v>
      </c>
      <c r="E13" s="68" t="s">
        <v>18</v>
      </c>
      <c r="F13" s="68" t="s">
        <v>18</v>
      </c>
      <c r="G13" s="131" t="s">
        <v>18</v>
      </c>
      <c r="H13" s="69" t="s">
        <v>18</v>
      </c>
      <c r="I13" s="69" t="s">
        <v>18</v>
      </c>
      <c r="J13" s="69" t="s">
        <v>18</v>
      </c>
      <c r="K13" s="69" t="s">
        <v>18</v>
      </c>
      <c r="L13" s="69" t="s">
        <v>18</v>
      </c>
    </row>
    <row r="14" ht="24.75" customHeight="1" spans="1:12">
      <c r="A14" s="99" t="s">
        <v>72</v>
      </c>
      <c r="B14" s="99" t="s">
        <v>77</v>
      </c>
      <c r="C14" s="99" t="s">
        <v>74</v>
      </c>
      <c r="D14" s="67" t="s">
        <v>79</v>
      </c>
      <c r="E14" s="68">
        <f t="shared" si="0"/>
        <v>2.34</v>
      </c>
      <c r="F14" s="68">
        <f t="shared" si="1"/>
        <v>2.34</v>
      </c>
      <c r="G14" s="69">
        <v>2.34</v>
      </c>
      <c r="H14" s="69" t="s">
        <v>18</v>
      </c>
      <c r="I14" s="69" t="s">
        <v>18</v>
      </c>
      <c r="J14" s="69" t="s">
        <v>18</v>
      </c>
      <c r="K14" s="69" t="s">
        <v>18</v>
      </c>
      <c r="L14" s="69" t="s">
        <v>18</v>
      </c>
    </row>
    <row r="15" ht="24.75" customHeight="1" spans="1:12">
      <c r="A15" s="99" t="s">
        <v>72</v>
      </c>
      <c r="B15" s="99" t="s">
        <v>77</v>
      </c>
      <c r="C15" s="99" t="s">
        <v>63</v>
      </c>
      <c r="D15" s="67" t="s">
        <v>80</v>
      </c>
      <c r="E15" s="68">
        <f t="shared" si="0"/>
        <v>1.17</v>
      </c>
      <c r="F15" s="68">
        <f t="shared" si="1"/>
        <v>1.17</v>
      </c>
      <c r="G15" s="69">
        <v>1.17</v>
      </c>
      <c r="H15" s="69" t="s">
        <v>18</v>
      </c>
      <c r="I15" s="69" t="s">
        <v>18</v>
      </c>
      <c r="J15" s="69" t="s">
        <v>18</v>
      </c>
      <c r="K15" s="69" t="s">
        <v>18</v>
      </c>
      <c r="L15" s="69" t="s">
        <v>18</v>
      </c>
    </row>
    <row r="16" ht="24.75" customHeight="1" spans="1:12">
      <c r="A16" s="99" t="s">
        <v>81</v>
      </c>
      <c r="B16" s="99" t="s">
        <v>82</v>
      </c>
      <c r="C16" s="99" t="s">
        <v>64</v>
      </c>
      <c r="D16" s="67" t="s">
        <v>83</v>
      </c>
      <c r="E16" s="68">
        <f t="shared" si="0"/>
        <v>18.74</v>
      </c>
      <c r="F16" s="68">
        <f t="shared" si="1"/>
        <v>18.74</v>
      </c>
      <c r="G16" s="69">
        <v>18.74</v>
      </c>
      <c r="H16" s="69" t="s">
        <v>18</v>
      </c>
      <c r="I16" s="69" t="s">
        <v>18</v>
      </c>
      <c r="J16" s="69" t="s">
        <v>18</v>
      </c>
      <c r="K16" s="69" t="s">
        <v>18</v>
      </c>
      <c r="L16" s="69" t="s">
        <v>18</v>
      </c>
    </row>
    <row r="17" ht="24.75" customHeight="1" spans="1:12">
      <c r="A17" s="99" t="s">
        <v>81</v>
      </c>
      <c r="B17" s="99" t="s">
        <v>82</v>
      </c>
      <c r="C17" s="99" t="s">
        <v>74</v>
      </c>
      <c r="D17" s="67" t="s">
        <v>84</v>
      </c>
      <c r="E17" s="68" t="s">
        <v>18</v>
      </c>
      <c r="F17" s="68" t="s">
        <v>18</v>
      </c>
      <c r="G17" s="131" t="s">
        <v>18</v>
      </c>
      <c r="H17" s="69" t="s">
        <v>18</v>
      </c>
      <c r="I17" s="69" t="s">
        <v>18</v>
      </c>
      <c r="J17" s="69" t="s">
        <v>18</v>
      </c>
      <c r="K17" s="69" t="s">
        <v>18</v>
      </c>
      <c r="L17" s="69" t="s">
        <v>18</v>
      </c>
    </row>
    <row r="18" ht="24.75" customHeight="1" spans="1:12">
      <c r="A18" s="99" t="s">
        <v>81</v>
      </c>
      <c r="B18" s="99" t="s">
        <v>82</v>
      </c>
      <c r="C18" s="99" t="s">
        <v>85</v>
      </c>
      <c r="D18" s="67" t="s">
        <v>86</v>
      </c>
      <c r="E18" s="68">
        <f t="shared" si="0"/>
        <v>0.28</v>
      </c>
      <c r="F18" s="68">
        <f t="shared" si="1"/>
        <v>0.28</v>
      </c>
      <c r="G18" s="69">
        <v>0.28</v>
      </c>
      <c r="H18" s="69" t="s">
        <v>18</v>
      </c>
      <c r="I18" s="69" t="s">
        <v>18</v>
      </c>
      <c r="J18" s="69" t="s">
        <v>18</v>
      </c>
      <c r="K18" s="69" t="s">
        <v>18</v>
      </c>
      <c r="L18" s="69" t="s">
        <v>18</v>
      </c>
    </row>
    <row r="19" ht="24.75" customHeight="1" spans="1:12">
      <c r="A19" s="99" t="s">
        <v>87</v>
      </c>
      <c r="B19" s="99" t="s">
        <v>74</v>
      </c>
      <c r="C19" s="99" t="s">
        <v>64</v>
      </c>
      <c r="D19" s="67" t="s">
        <v>88</v>
      </c>
      <c r="E19" s="68">
        <f t="shared" si="0"/>
        <v>28.11</v>
      </c>
      <c r="F19" s="68">
        <f t="shared" si="1"/>
        <v>28.11</v>
      </c>
      <c r="G19" s="69">
        <v>28.11</v>
      </c>
      <c r="H19" s="69" t="s">
        <v>18</v>
      </c>
      <c r="I19" s="69" t="s">
        <v>18</v>
      </c>
      <c r="J19" s="69" t="s">
        <v>18</v>
      </c>
      <c r="K19" s="69" t="s">
        <v>18</v>
      </c>
      <c r="L19" s="69" t="s">
        <v>18</v>
      </c>
    </row>
    <row r="20" ht="24.75" customHeight="1" spans="1:12">
      <c r="A20" s="99"/>
      <c r="B20" s="99"/>
      <c r="C20" s="99"/>
      <c r="D20" s="67"/>
      <c r="E20" s="132"/>
      <c r="F20" s="132"/>
      <c r="G20" s="133"/>
      <c r="H20" s="133"/>
      <c r="I20" s="133"/>
      <c r="J20" s="133"/>
      <c r="K20" s="133"/>
      <c r="L20" s="135"/>
    </row>
    <row r="21" ht="24.75" customHeight="1" spans="1:12">
      <c r="A21" s="99"/>
      <c r="B21" s="99"/>
      <c r="C21" s="99"/>
      <c r="D21" s="67"/>
      <c r="E21" s="132"/>
      <c r="F21" s="132"/>
      <c r="G21" s="133"/>
      <c r="H21" s="133"/>
      <c r="I21" s="133"/>
      <c r="J21" s="133"/>
      <c r="K21" s="133"/>
      <c r="L21" s="135"/>
    </row>
    <row r="22" ht="24.75" customHeight="1" spans="1:12">
      <c r="A22" s="99"/>
      <c r="B22" s="99"/>
      <c r="C22" s="99"/>
      <c r="D22" s="67" t="s">
        <v>51</v>
      </c>
      <c r="E22" s="132">
        <f>SUM(E6:E21)</f>
        <v>878.3</v>
      </c>
      <c r="F22" s="132">
        <f t="shared" ref="F22:L22" si="2">SUM(F6:F21)</f>
        <v>878.3</v>
      </c>
      <c r="G22" s="132">
        <f t="shared" si="2"/>
        <v>878.3</v>
      </c>
      <c r="H22" s="132">
        <f t="shared" si="2"/>
        <v>0</v>
      </c>
      <c r="I22" s="132">
        <f t="shared" si="2"/>
        <v>0</v>
      </c>
      <c r="J22" s="132">
        <f t="shared" si="2"/>
        <v>0</v>
      </c>
      <c r="K22" s="132">
        <f t="shared" si="2"/>
        <v>0</v>
      </c>
      <c r="L22" s="132">
        <f t="shared" si="2"/>
        <v>0</v>
      </c>
    </row>
    <row r="23" customHeight="1" spans="1:12">
      <c r="A23" s="134" t="s">
        <v>89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</row>
    <row r="24" customHeight="1" spans="1:12">
      <c r="A24" s="134" t="s">
        <v>90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</row>
    <row r="25" customHeight="1" spans="1:12">
      <c r="A25" s="134" t="s">
        <v>91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</row>
    <row r="26" customHeight="1" spans="1:12">
      <c r="A26" s="134" t="s">
        <v>92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</row>
    <row r="27" customHeight="1" spans="1:12">
      <c r="A27" s="134" t="s">
        <v>93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</row>
  </sheetData>
  <mergeCells count="14">
    <mergeCell ref="A2:L2"/>
    <mergeCell ref="A4:D4"/>
    <mergeCell ref="F4:H4"/>
    <mergeCell ref="A5:C5"/>
    <mergeCell ref="A23:L23"/>
    <mergeCell ref="A24:L24"/>
    <mergeCell ref="A25:L25"/>
    <mergeCell ref="A26:L26"/>
    <mergeCell ref="A27:L27"/>
    <mergeCell ref="E4:E5"/>
    <mergeCell ref="I4:I5"/>
    <mergeCell ref="J4:J5"/>
    <mergeCell ref="K4:K5"/>
    <mergeCell ref="L4:L5"/>
  </mergeCells>
  <pageMargins left="0.75" right="0.43" top="0.67" bottom="1" header="0.24" footer="0.5"/>
  <pageSetup paperSize="9" orientation="landscape"/>
  <headerFooter alignWithMargins="0" scaleWithDoc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opLeftCell="A13" workbookViewId="0">
      <selection activeCell="J7" sqref="J7"/>
    </sheetView>
  </sheetViews>
  <sheetFormatPr defaultColWidth="9" defaultRowHeight="14.25"/>
  <cols>
    <col min="1" max="3" width="8.625" customWidth="1"/>
    <col min="4" max="4" width="24" customWidth="1"/>
    <col min="5" max="5" width="12.25" customWidth="1"/>
    <col min="6" max="6" width="8.625" customWidth="1"/>
    <col min="7" max="7" width="11.75" customWidth="1"/>
  </cols>
  <sheetData>
    <row r="1" customHeight="1" spans="1:7">
      <c r="A1" s="8" t="s">
        <v>5</v>
      </c>
      <c r="G1" s="60" t="s">
        <v>94</v>
      </c>
    </row>
    <row r="2" ht="21" customHeight="1" spans="1:7">
      <c r="A2" s="61" t="s">
        <v>95</v>
      </c>
      <c r="B2" s="61"/>
      <c r="C2" s="61"/>
      <c r="D2" s="61"/>
      <c r="E2" s="61"/>
      <c r="F2" s="61"/>
      <c r="G2" s="61"/>
    </row>
    <row r="3" ht="20.25" customHeight="1" spans="1:7">
      <c r="A3" s="62" t="s">
        <v>8</v>
      </c>
      <c r="B3" s="117"/>
      <c r="C3" s="117"/>
      <c r="D3" s="117"/>
      <c r="E3" s="117"/>
      <c r="F3" s="117"/>
      <c r="G3" s="60" t="s">
        <v>9</v>
      </c>
    </row>
    <row r="4" ht="24.75" customHeight="1" spans="1:7">
      <c r="A4" s="76" t="s">
        <v>50</v>
      </c>
      <c r="B4" s="77"/>
      <c r="C4" s="77"/>
      <c r="D4" s="78"/>
      <c r="E4" s="118" t="s">
        <v>51</v>
      </c>
      <c r="F4" s="119" t="s">
        <v>96</v>
      </c>
      <c r="G4" s="118" t="s">
        <v>97</v>
      </c>
    </row>
    <row r="5" ht="24.75" customHeight="1" spans="1:7">
      <c r="A5" s="76" t="s">
        <v>57</v>
      </c>
      <c r="B5" s="120"/>
      <c r="C5" s="121"/>
      <c r="D5" s="122" t="s">
        <v>58</v>
      </c>
      <c r="E5" s="123"/>
      <c r="F5" s="124"/>
      <c r="G5" s="123"/>
    </row>
    <row r="6" s="9" customFormat="1" ht="44.1" customHeight="1" spans="1:10">
      <c r="A6" s="99" t="s">
        <v>62</v>
      </c>
      <c r="B6" s="99" t="s">
        <v>63</v>
      </c>
      <c r="C6" s="99" t="s">
        <v>64</v>
      </c>
      <c r="D6" s="67" t="s">
        <v>65</v>
      </c>
      <c r="E6" s="125">
        <f t="shared" ref="E6:E19" si="0">F6+G6</f>
        <v>718.17</v>
      </c>
      <c r="F6" s="126">
        <v>310.17</v>
      </c>
      <c r="G6" s="126">
        <v>408</v>
      </c>
      <c r="J6" s="129"/>
    </row>
    <row r="7" ht="24" customHeight="1" spans="1:7">
      <c r="A7" s="99" t="s">
        <v>62</v>
      </c>
      <c r="B7" s="99" t="s">
        <v>63</v>
      </c>
      <c r="C7" s="99" t="s">
        <v>66</v>
      </c>
      <c r="D7" s="67" t="s">
        <v>67</v>
      </c>
      <c r="E7" s="125">
        <f t="shared" si="0"/>
        <v>0</v>
      </c>
      <c r="F7" s="126">
        <v>0</v>
      </c>
      <c r="G7" s="69" t="s">
        <v>18</v>
      </c>
    </row>
    <row r="8" ht="24" customHeight="1" spans="1:7">
      <c r="A8" s="99" t="s">
        <v>62</v>
      </c>
      <c r="B8" s="99" t="s">
        <v>63</v>
      </c>
      <c r="C8" s="99" t="s">
        <v>68</v>
      </c>
      <c r="D8" s="67" t="s">
        <v>69</v>
      </c>
      <c r="E8" s="125">
        <f t="shared" si="0"/>
        <v>0</v>
      </c>
      <c r="F8" s="126">
        <v>0</v>
      </c>
      <c r="G8" s="69" t="s">
        <v>18</v>
      </c>
    </row>
    <row r="9" ht="24" customHeight="1" spans="1:7">
      <c r="A9" s="99" t="s">
        <v>62</v>
      </c>
      <c r="B9" s="99" t="s">
        <v>63</v>
      </c>
      <c r="C9" s="99" t="s">
        <v>70</v>
      </c>
      <c r="D9" s="67" t="s">
        <v>71</v>
      </c>
      <c r="E9" s="125">
        <f t="shared" si="0"/>
        <v>0</v>
      </c>
      <c r="F9" s="126">
        <v>0</v>
      </c>
      <c r="G9" s="69" t="s">
        <v>18</v>
      </c>
    </row>
    <row r="10" ht="24" customHeight="1" spans="1:7">
      <c r="A10" s="99" t="s">
        <v>72</v>
      </c>
      <c r="B10" s="99" t="s">
        <v>68</v>
      </c>
      <c r="C10" s="99" t="s">
        <v>64</v>
      </c>
      <c r="D10" s="67" t="s">
        <v>73</v>
      </c>
      <c r="E10" s="125">
        <f t="shared" si="0"/>
        <v>62.65</v>
      </c>
      <c r="F10" s="126">
        <v>62.65</v>
      </c>
      <c r="G10" s="69" t="s">
        <v>18</v>
      </c>
    </row>
    <row r="11" ht="24" customHeight="1" spans="1:7">
      <c r="A11" s="99" t="s">
        <v>72</v>
      </c>
      <c r="B11" s="99" t="s">
        <v>68</v>
      </c>
      <c r="C11" s="99" t="s">
        <v>74</v>
      </c>
      <c r="D11" s="67" t="s">
        <v>75</v>
      </c>
      <c r="E11" s="125">
        <f t="shared" si="0"/>
        <v>0</v>
      </c>
      <c r="F11" s="126">
        <v>0</v>
      </c>
      <c r="G11" s="69" t="s">
        <v>18</v>
      </c>
    </row>
    <row r="12" ht="24" customHeight="1" spans="1:7">
      <c r="A12" s="99" t="s">
        <v>72</v>
      </c>
      <c r="B12" s="99" t="s">
        <v>68</v>
      </c>
      <c r="C12" s="99" t="s">
        <v>68</v>
      </c>
      <c r="D12" s="67" t="s">
        <v>76</v>
      </c>
      <c r="E12" s="125">
        <f t="shared" si="0"/>
        <v>46.84</v>
      </c>
      <c r="F12" s="126">
        <v>46.84</v>
      </c>
      <c r="G12" s="69" t="s">
        <v>18</v>
      </c>
    </row>
    <row r="13" ht="24" customHeight="1" spans="1:7">
      <c r="A13" s="99" t="s">
        <v>72</v>
      </c>
      <c r="B13" s="99" t="s">
        <v>77</v>
      </c>
      <c r="C13" s="99" t="s">
        <v>64</v>
      </c>
      <c r="D13" s="67" t="s">
        <v>78</v>
      </c>
      <c r="E13" s="125">
        <f t="shared" si="0"/>
        <v>0</v>
      </c>
      <c r="F13" s="126">
        <v>0</v>
      </c>
      <c r="G13" s="69" t="s">
        <v>18</v>
      </c>
    </row>
    <row r="14" ht="24" customHeight="1" spans="1:7">
      <c r="A14" s="99" t="s">
        <v>72</v>
      </c>
      <c r="B14" s="99" t="s">
        <v>77</v>
      </c>
      <c r="C14" s="99" t="s">
        <v>74</v>
      </c>
      <c r="D14" s="67" t="s">
        <v>79</v>
      </c>
      <c r="E14" s="125">
        <f t="shared" si="0"/>
        <v>2.34</v>
      </c>
      <c r="F14" s="126">
        <v>2.34</v>
      </c>
      <c r="G14" s="69" t="s">
        <v>18</v>
      </c>
    </row>
    <row r="15" ht="24" customHeight="1" spans="1:7">
      <c r="A15" s="99" t="s">
        <v>72</v>
      </c>
      <c r="B15" s="99" t="s">
        <v>77</v>
      </c>
      <c r="C15" s="99" t="s">
        <v>63</v>
      </c>
      <c r="D15" s="67" t="s">
        <v>80</v>
      </c>
      <c r="E15" s="125">
        <f t="shared" si="0"/>
        <v>1.17</v>
      </c>
      <c r="F15" s="126">
        <v>1.17</v>
      </c>
      <c r="G15" s="69" t="s">
        <v>18</v>
      </c>
    </row>
    <row r="16" ht="24" customHeight="1" spans="1:7">
      <c r="A16" s="99" t="s">
        <v>81</v>
      </c>
      <c r="B16" s="99" t="s">
        <v>82</v>
      </c>
      <c r="C16" s="99" t="s">
        <v>64</v>
      </c>
      <c r="D16" s="67" t="s">
        <v>83</v>
      </c>
      <c r="E16" s="125">
        <f t="shared" si="0"/>
        <v>18.74</v>
      </c>
      <c r="F16" s="126">
        <v>18.74</v>
      </c>
      <c r="G16" s="69" t="s">
        <v>18</v>
      </c>
    </row>
    <row r="17" ht="24" customHeight="1" spans="1:7">
      <c r="A17" s="99" t="s">
        <v>81</v>
      </c>
      <c r="B17" s="99" t="s">
        <v>82</v>
      </c>
      <c r="C17" s="99" t="s">
        <v>74</v>
      </c>
      <c r="D17" s="67" t="s">
        <v>84</v>
      </c>
      <c r="E17" s="125">
        <f t="shared" si="0"/>
        <v>0</v>
      </c>
      <c r="F17" s="126">
        <v>0</v>
      </c>
      <c r="G17" s="69" t="s">
        <v>18</v>
      </c>
    </row>
    <row r="18" ht="24" customHeight="1" spans="1:7">
      <c r="A18" s="99" t="s">
        <v>81</v>
      </c>
      <c r="B18" s="99" t="s">
        <v>82</v>
      </c>
      <c r="C18" s="99" t="s">
        <v>85</v>
      </c>
      <c r="D18" s="67" t="s">
        <v>86</v>
      </c>
      <c r="E18" s="125">
        <f t="shared" si="0"/>
        <v>0.28</v>
      </c>
      <c r="F18" s="126">
        <v>0.28</v>
      </c>
      <c r="G18" s="69" t="s">
        <v>18</v>
      </c>
    </row>
    <row r="19" ht="24" customHeight="1" spans="1:7">
      <c r="A19" s="99" t="s">
        <v>87</v>
      </c>
      <c r="B19" s="99" t="s">
        <v>74</v>
      </c>
      <c r="C19" s="99" t="s">
        <v>64</v>
      </c>
      <c r="D19" s="67" t="s">
        <v>88</v>
      </c>
      <c r="E19" s="125">
        <f t="shared" si="0"/>
        <v>28.11</v>
      </c>
      <c r="F19" s="126">
        <v>28.11</v>
      </c>
      <c r="G19" s="69" t="s">
        <v>18</v>
      </c>
    </row>
    <row r="20" ht="24" customHeight="1" spans="1:7">
      <c r="A20" s="127"/>
      <c r="B20" s="127"/>
      <c r="C20" s="127"/>
      <c r="D20" s="67"/>
      <c r="E20" s="125"/>
      <c r="F20" s="126"/>
      <c r="G20" s="69"/>
    </row>
    <row r="21" ht="24" customHeight="1" spans="1:7">
      <c r="A21" s="127"/>
      <c r="B21" s="127"/>
      <c r="C21" s="127"/>
      <c r="D21" s="67"/>
      <c r="E21" s="125"/>
      <c r="F21" s="126"/>
      <c r="G21" s="126"/>
    </row>
    <row r="22" ht="24" customHeight="1" spans="1:7">
      <c r="A22" s="127"/>
      <c r="B22" s="127"/>
      <c r="C22" s="127"/>
      <c r="D22" s="67"/>
      <c r="E22" s="125"/>
      <c r="F22" s="126"/>
      <c r="G22" s="126"/>
    </row>
    <row r="23" ht="24" customHeight="1" spans="1:7">
      <c r="A23" s="127"/>
      <c r="B23" s="127"/>
      <c r="C23" s="127"/>
      <c r="D23" s="67"/>
      <c r="E23" s="125"/>
      <c r="F23" s="126"/>
      <c r="G23" s="126"/>
    </row>
    <row r="24" ht="24" customHeight="1" spans="1:7">
      <c r="A24" s="127"/>
      <c r="B24" s="127"/>
      <c r="C24" s="127"/>
      <c r="D24" s="67"/>
      <c r="E24" s="125"/>
      <c r="F24" s="126"/>
      <c r="G24" s="126"/>
    </row>
    <row r="25" ht="24" customHeight="1" spans="1:7">
      <c r="A25" s="127"/>
      <c r="B25" s="127"/>
      <c r="C25" s="127"/>
      <c r="D25" s="128" t="s">
        <v>51</v>
      </c>
      <c r="E25" s="125">
        <f>SUM(E6:E24)</f>
        <v>878.3</v>
      </c>
      <c r="F25" s="125">
        <f>SUM(F6:F24)</f>
        <v>470.3</v>
      </c>
      <c r="G25" s="125">
        <f>SUM(G6:G24)</f>
        <v>408</v>
      </c>
    </row>
    <row r="26" s="8" customFormat="1" spans="1:1">
      <c r="A26" s="8" t="s">
        <v>98</v>
      </c>
    </row>
  </sheetData>
  <mergeCells count="6">
    <mergeCell ref="A2:G2"/>
    <mergeCell ref="A4:D4"/>
    <mergeCell ref="A5:C5"/>
    <mergeCell ref="E4:E5"/>
    <mergeCell ref="F4:F5"/>
    <mergeCell ref="G4:G5"/>
  </mergeCells>
  <pageMargins left="1.7" right="0.75" top="1" bottom="1" header="0.5" footer="0.5"/>
  <pageSetup paperSize="9" orientation="landscape"/>
  <headerFooter alignWithMargins="0" scaleWithDoc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Zeros="0" workbookViewId="0">
      <selection activeCell="F24" sqref="F24"/>
    </sheetView>
  </sheetViews>
  <sheetFormatPr defaultColWidth="9" defaultRowHeight="14.25" outlineLevelCol="3"/>
  <cols>
    <col min="1" max="1" width="37.125" customWidth="1"/>
    <col min="2" max="2" width="10.375" customWidth="1"/>
    <col min="3" max="3" width="26.75" customWidth="1"/>
    <col min="4" max="4" width="33.875" customWidth="1"/>
    <col min="5" max="5" width="14.875" customWidth="1"/>
  </cols>
  <sheetData>
    <row r="1" ht="18.95" customHeight="1" spans="1:4">
      <c r="A1" s="8" t="s">
        <v>5</v>
      </c>
      <c r="D1" s="103" t="s">
        <v>99</v>
      </c>
    </row>
    <row r="2" ht="21" customHeight="1" spans="1:4">
      <c r="A2" s="104" t="s">
        <v>100</v>
      </c>
      <c r="B2" s="104"/>
      <c r="C2" s="104"/>
      <c r="D2" s="104"/>
    </row>
    <row r="3" customHeight="1" spans="1:4">
      <c r="A3" s="62" t="s">
        <v>8</v>
      </c>
      <c r="B3" s="105"/>
      <c r="C3" s="105"/>
      <c r="D3" s="60" t="s">
        <v>9</v>
      </c>
    </row>
    <row r="4" ht="15" customHeight="1" spans="1:4">
      <c r="A4" s="76" t="s">
        <v>101</v>
      </c>
      <c r="B4" s="78"/>
      <c r="C4" s="76" t="s">
        <v>102</v>
      </c>
      <c r="D4" s="78"/>
    </row>
    <row r="5" ht="15" customHeight="1" spans="1:4">
      <c r="A5" s="65" t="s">
        <v>12</v>
      </c>
      <c r="B5" s="65" t="s">
        <v>13</v>
      </c>
      <c r="C5" s="65" t="s">
        <v>12</v>
      </c>
      <c r="D5" s="65" t="s">
        <v>13</v>
      </c>
    </row>
    <row r="6" s="9" customFormat="1" ht="15" customHeight="1" spans="1:4">
      <c r="A6" s="106" t="s">
        <v>103</v>
      </c>
      <c r="B6" s="107">
        <f>B7+B8</f>
        <v>878.3</v>
      </c>
      <c r="C6" s="106" t="s">
        <v>104</v>
      </c>
      <c r="D6" s="107">
        <f>SUM(D7:D27)</f>
        <v>878.3</v>
      </c>
    </row>
    <row r="7" s="9" customFormat="1" ht="15" customHeight="1" spans="1:4">
      <c r="A7" s="106" t="s">
        <v>105</v>
      </c>
      <c r="B7" s="107">
        <f>表1部门收支总表!B7</f>
        <v>878.3</v>
      </c>
      <c r="C7" s="108" t="s">
        <v>106</v>
      </c>
      <c r="D7" s="109">
        <v>878.3</v>
      </c>
    </row>
    <row r="8" s="9" customFormat="1" ht="15" customHeight="1" spans="1:4">
      <c r="A8" s="108" t="s">
        <v>107</v>
      </c>
      <c r="B8" s="107" t="str">
        <f>表1部门收支总表!B8</f>
        <v>0</v>
      </c>
      <c r="C8" s="108" t="s">
        <v>108</v>
      </c>
      <c r="D8" s="110" t="s">
        <v>18</v>
      </c>
    </row>
    <row r="9" s="9" customFormat="1" ht="15" customHeight="1" spans="1:4">
      <c r="A9" s="108" t="s">
        <v>21</v>
      </c>
      <c r="B9" s="107" t="str">
        <f>表1部门收支总表!B9</f>
        <v>0</v>
      </c>
      <c r="C9" s="108" t="s">
        <v>109</v>
      </c>
      <c r="D9" s="110" t="s">
        <v>18</v>
      </c>
    </row>
    <row r="10" s="9" customFormat="1" ht="15" customHeight="1" spans="1:4">
      <c r="A10" s="108"/>
      <c r="B10" s="109">
        <v>0</v>
      </c>
      <c r="C10" s="108" t="s">
        <v>110</v>
      </c>
      <c r="D10" s="110" t="s">
        <v>18</v>
      </c>
    </row>
    <row r="11" s="9" customFormat="1" ht="15" customHeight="1" spans="1:4">
      <c r="A11" s="108"/>
      <c r="B11" s="111"/>
      <c r="C11" s="108" t="s">
        <v>111</v>
      </c>
      <c r="D11" s="110" t="s">
        <v>18</v>
      </c>
    </row>
    <row r="12" s="9" customFormat="1" ht="15" customHeight="1" spans="1:4">
      <c r="A12" s="108"/>
      <c r="B12" s="111"/>
      <c r="C12" s="108" t="s">
        <v>112</v>
      </c>
      <c r="D12" s="110" t="s">
        <v>18</v>
      </c>
    </row>
    <row r="13" s="9" customFormat="1" ht="15" customHeight="1" spans="1:4">
      <c r="A13" s="108"/>
      <c r="B13" s="111"/>
      <c r="C13" s="108" t="s">
        <v>113</v>
      </c>
      <c r="D13" s="110" t="s">
        <v>18</v>
      </c>
    </row>
    <row r="14" s="9" customFormat="1" ht="15" customHeight="1" spans="1:4">
      <c r="A14" s="112"/>
      <c r="B14" s="111"/>
      <c r="C14" s="108" t="s">
        <v>114</v>
      </c>
      <c r="D14" s="110" t="s">
        <v>18</v>
      </c>
    </row>
    <row r="15" s="9" customFormat="1" ht="15" customHeight="1" spans="1:4">
      <c r="A15" s="112"/>
      <c r="B15" s="111"/>
      <c r="C15" s="108" t="s">
        <v>115</v>
      </c>
      <c r="D15" s="110" t="s">
        <v>18</v>
      </c>
    </row>
    <row r="16" s="9" customFormat="1" ht="15" customHeight="1" spans="1:4">
      <c r="A16" s="112"/>
      <c r="B16" s="111"/>
      <c r="C16" s="108" t="s">
        <v>116</v>
      </c>
      <c r="D16" s="110" t="s">
        <v>18</v>
      </c>
    </row>
    <row r="17" s="9" customFormat="1" ht="15" customHeight="1" spans="1:4">
      <c r="A17" s="112"/>
      <c r="B17" s="111"/>
      <c r="C17" s="113" t="s">
        <v>117</v>
      </c>
      <c r="D17" s="110" t="s">
        <v>18</v>
      </c>
    </row>
    <row r="18" s="9" customFormat="1" ht="15" customHeight="1" spans="1:4">
      <c r="A18" s="112"/>
      <c r="B18" s="111"/>
      <c r="C18" s="108" t="s">
        <v>118</v>
      </c>
      <c r="D18" s="110" t="s">
        <v>18</v>
      </c>
    </row>
    <row r="19" s="9" customFormat="1" ht="15" customHeight="1" spans="1:4">
      <c r="A19" s="112"/>
      <c r="B19" s="111"/>
      <c r="C19" s="108" t="s">
        <v>119</v>
      </c>
      <c r="D19" s="110" t="s">
        <v>18</v>
      </c>
    </row>
    <row r="20" s="9" customFormat="1" ht="15" customHeight="1" spans="1:4">
      <c r="A20" s="112"/>
      <c r="B20" s="111"/>
      <c r="C20" s="108" t="s">
        <v>120</v>
      </c>
      <c r="D20" s="110" t="s">
        <v>18</v>
      </c>
    </row>
    <row r="21" s="9" customFormat="1" ht="15" customHeight="1" spans="1:4">
      <c r="A21" s="112"/>
      <c r="B21" s="111"/>
      <c r="C21" s="108" t="s">
        <v>121</v>
      </c>
      <c r="D21" s="110" t="s">
        <v>18</v>
      </c>
    </row>
    <row r="22" s="9" customFormat="1" ht="15" customHeight="1" spans="1:4">
      <c r="A22" s="112"/>
      <c r="B22" s="111"/>
      <c r="C22" s="108" t="s">
        <v>122</v>
      </c>
      <c r="D22" s="110" t="s">
        <v>18</v>
      </c>
    </row>
    <row r="23" s="9" customFormat="1" ht="15" customHeight="1" spans="1:4">
      <c r="A23" s="112"/>
      <c r="B23" s="111"/>
      <c r="C23" s="108" t="s">
        <v>123</v>
      </c>
      <c r="D23" s="110" t="s">
        <v>18</v>
      </c>
    </row>
    <row r="24" s="9" customFormat="1" ht="15" customHeight="1" spans="1:4">
      <c r="A24" s="112"/>
      <c r="B24" s="111"/>
      <c r="C24" s="108" t="s">
        <v>124</v>
      </c>
      <c r="D24" s="110" t="s">
        <v>18</v>
      </c>
    </row>
    <row r="25" s="9" customFormat="1" ht="15" customHeight="1" spans="1:4">
      <c r="A25" s="112"/>
      <c r="B25" s="111"/>
      <c r="C25" s="106" t="s">
        <v>125</v>
      </c>
      <c r="D25" s="110" t="s">
        <v>18</v>
      </c>
    </row>
    <row r="26" s="9" customFormat="1" ht="15" customHeight="1" spans="1:4">
      <c r="A26" s="112"/>
      <c r="B26" s="111"/>
      <c r="C26" s="106" t="s">
        <v>126</v>
      </c>
      <c r="D26" s="110" t="s">
        <v>18</v>
      </c>
    </row>
    <row r="27" s="9" customFormat="1" ht="15" customHeight="1" spans="1:4">
      <c r="A27" s="112"/>
      <c r="B27" s="111"/>
      <c r="C27" s="108" t="s">
        <v>127</v>
      </c>
      <c r="D27" s="110" t="s">
        <v>18</v>
      </c>
    </row>
    <row r="28" ht="15" customHeight="1" spans="1:4">
      <c r="A28" s="114"/>
      <c r="B28" s="115"/>
      <c r="C28" s="116" t="s">
        <v>128</v>
      </c>
      <c r="D28" s="110" t="s">
        <v>18</v>
      </c>
    </row>
    <row r="29" s="9" customFormat="1" ht="15" customHeight="1" spans="1:4">
      <c r="A29" s="108" t="s">
        <v>129</v>
      </c>
      <c r="B29" s="107">
        <f>B9+B6</f>
        <v>878.3</v>
      </c>
      <c r="C29" s="108" t="s">
        <v>130</v>
      </c>
      <c r="D29" s="107">
        <f>D28+D6</f>
        <v>878.3</v>
      </c>
    </row>
    <row r="30" ht="20.25" customHeight="1" spans="1:1">
      <c r="A30" s="8" t="s">
        <v>131</v>
      </c>
    </row>
    <row r="31" ht="19.5" customHeight="1" spans="1:1">
      <c r="A31" s="8" t="s">
        <v>46</v>
      </c>
    </row>
  </sheetData>
  <protectedRanges>
    <protectedRange sqref="B7:B28 D7:D28" name="区域1"/>
  </protectedRanges>
  <mergeCells count="3">
    <mergeCell ref="A2:D2"/>
    <mergeCell ref="A4:B4"/>
    <mergeCell ref="C4:D4"/>
  </mergeCells>
  <pageMargins left="1.33" right="0.75" top="0.8" bottom="0.72" header="0.5" footer="0.5"/>
  <pageSetup paperSize="9" orientation="landscape"/>
  <headerFooter alignWithMargins="0" scaleWithDoc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showZeros="0" workbookViewId="0">
      <selection activeCell="I16" sqref="I16"/>
    </sheetView>
  </sheetViews>
  <sheetFormatPr defaultColWidth="9" defaultRowHeight="14.25" outlineLevelCol="6"/>
  <cols>
    <col min="1" max="1" width="4.5" customWidth="1"/>
    <col min="2" max="2" width="5.75" customWidth="1"/>
    <col min="3" max="3" width="6" customWidth="1"/>
    <col min="4" max="4" width="27.75" customWidth="1"/>
    <col min="5" max="7" width="12.625" customWidth="1"/>
    <col min="8" max="8" width="13.5" customWidth="1"/>
  </cols>
  <sheetData>
    <row r="1" customHeight="1" spans="1:7">
      <c r="A1" s="8" t="s">
        <v>5</v>
      </c>
      <c r="G1" s="60" t="s">
        <v>132</v>
      </c>
    </row>
    <row r="2" ht="21" customHeight="1" spans="1:7">
      <c r="A2" s="61" t="s">
        <v>133</v>
      </c>
      <c r="B2" s="61"/>
      <c r="C2" s="61"/>
      <c r="D2" s="61"/>
      <c r="E2" s="61"/>
      <c r="F2" s="61"/>
      <c r="G2" s="61"/>
    </row>
    <row r="3" ht="21" customHeight="1" spans="1:7">
      <c r="A3" s="96" t="s">
        <v>8</v>
      </c>
      <c r="B3" s="97"/>
      <c r="C3" s="97"/>
      <c r="D3" s="97"/>
      <c r="E3" s="63"/>
      <c r="F3" s="63"/>
      <c r="G3" s="60" t="s">
        <v>9</v>
      </c>
    </row>
    <row r="4" ht="25.5" customHeight="1" spans="1:7">
      <c r="A4" s="76" t="s">
        <v>50</v>
      </c>
      <c r="B4" s="77"/>
      <c r="C4" s="77"/>
      <c r="D4" s="78"/>
      <c r="E4" s="65" t="s">
        <v>134</v>
      </c>
      <c r="F4" s="65"/>
      <c r="G4" s="65"/>
    </row>
    <row r="5" ht="21.75" customHeight="1" spans="1:7">
      <c r="A5" s="76" t="s">
        <v>57</v>
      </c>
      <c r="B5" s="77"/>
      <c r="C5" s="78"/>
      <c r="D5" s="98" t="s">
        <v>58</v>
      </c>
      <c r="E5" s="65" t="s">
        <v>59</v>
      </c>
      <c r="F5" s="65" t="s">
        <v>96</v>
      </c>
      <c r="G5" s="65" t="s">
        <v>97</v>
      </c>
    </row>
    <row r="6" s="9" customFormat="1" ht="20.25" customHeight="1" spans="1:7">
      <c r="A6" s="99" t="s">
        <v>62</v>
      </c>
      <c r="B6" s="99" t="s">
        <v>63</v>
      </c>
      <c r="C6" s="99" t="s">
        <v>64</v>
      </c>
      <c r="D6" s="67" t="s">
        <v>65</v>
      </c>
      <c r="E6" s="95">
        <f>F6+G6</f>
        <v>718.17</v>
      </c>
      <c r="F6" s="93">
        <v>310.17</v>
      </c>
      <c r="G6" s="93">
        <v>408</v>
      </c>
    </row>
    <row r="7" s="9" customFormat="1" ht="20.25" customHeight="1" spans="1:7">
      <c r="A7" s="99" t="s">
        <v>62</v>
      </c>
      <c r="B7" s="99" t="s">
        <v>63</v>
      </c>
      <c r="C7" s="99" t="s">
        <v>66</v>
      </c>
      <c r="D7" s="67" t="s">
        <v>67</v>
      </c>
      <c r="E7" s="95" t="s">
        <v>18</v>
      </c>
      <c r="F7" s="93" t="s">
        <v>18</v>
      </c>
      <c r="G7" s="93" t="s">
        <v>18</v>
      </c>
    </row>
    <row r="8" s="9" customFormat="1" ht="20.25" customHeight="1" spans="1:7">
      <c r="A8" s="99" t="s">
        <v>62</v>
      </c>
      <c r="B8" s="99" t="s">
        <v>63</v>
      </c>
      <c r="C8" s="99" t="s">
        <v>68</v>
      </c>
      <c r="D8" s="67" t="s">
        <v>69</v>
      </c>
      <c r="E8" s="95" t="s">
        <v>18</v>
      </c>
      <c r="F8" s="93" t="s">
        <v>18</v>
      </c>
      <c r="G8" s="93" t="s">
        <v>18</v>
      </c>
    </row>
    <row r="9" s="9" customFormat="1" ht="20.25" customHeight="1" spans="1:7">
      <c r="A9" s="99" t="s">
        <v>62</v>
      </c>
      <c r="B9" s="99" t="s">
        <v>63</v>
      </c>
      <c r="C9" s="99" t="s">
        <v>70</v>
      </c>
      <c r="D9" s="67" t="s">
        <v>71</v>
      </c>
      <c r="E9" s="95" t="s">
        <v>18</v>
      </c>
      <c r="F9" s="93" t="s">
        <v>18</v>
      </c>
      <c r="G9" s="93" t="s">
        <v>18</v>
      </c>
    </row>
    <row r="10" s="9" customFormat="1" ht="20.25" customHeight="1" spans="1:7">
      <c r="A10" s="99" t="s">
        <v>72</v>
      </c>
      <c r="B10" s="99" t="s">
        <v>68</v>
      </c>
      <c r="C10" s="99" t="s">
        <v>64</v>
      </c>
      <c r="D10" s="67" t="s">
        <v>73</v>
      </c>
      <c r="E10" s="95">
        <f t="shared" ref="E7:E20" si="0">F10+G10</f>
        <v>62.65</v>
      </c>
      <c r="F10" s="93">
        <v>62.65</v>
      </c>
      <c r="G10" s="93" t="s">
        <v>18</v>
      </c>
    </row>
    <row r="11" s="9" customFormat="1" ht="20.25" customHeight="1" spans="1:7">
      <c r="A11" s="99" t="s">
        <v>72</v>
      </c>
      <c r="B11" s="99" t="s">
        <v>68</v>
      </c>
      <c r="C11" s="99" t="s">
        <v>74</v>
      </c>
      <c r="D11" s="67" t="s">
        <v>75</v>
      </c>
      <c r="E11" s="95" t="s">
        <v>18</v>
      </c>
      <c r="F11" s="93" t="s">
        <v>18</v>
      </c>
      <c r="G11" s="93" t="s">
        <v>18</v>
      </c>
    </row>
    <row r="12" s="9" customFormat="1" ht="20.25" customHeight="1" spans="1:7">
      <c r="A12" s="99" t="s">
        <v>72</v>
      </c>
      <c r="B12" s="99" t="s">
        <v>68</v>
      </c>
      <c r="C12" s="99" t="s">
        <v>68</v>
      </c>
      <c r="D12" s="67" t="s">
        <v>76</v>
      </c>
      <c r="E12" s="95">
        <f t="shared" si="0"/>
        <v>46.84</v>
      </c>
      <c r="F12" s="93">
        <v>46.84</v>
      </c>
      <c r="G12" s="93" t="s">
        <v>18</v>
      </c>
    </row>
    <row r="13" ht="20.25" customHeight="1" spans="1:7">
      <c r="A13" s="99" t="s">
        <v>72</v>
      </c>
      <c r="B13" s="99" t="s">
        <v>77</v>
      </c>
      <c r="C13" s="99" t="s">
        <v>64</v>
      </c>
      <c r="D13" s="67" t="s">
        <v>78</v>
      </c>
      <c r="E13" s="95" t="s">
        <v>18</v>
      </c>
      <c r="F13" s="93" t="s">
        <v>18</v>
      </c>
      <c r="G13" s="93" t="s">
        <v>18</v>
      </c>
    </row>
    <row r="14" ht="20.25" customHeight="1" spans="1:7">
      <c r="A14" s="99" t="s">
        <v>72</v>
      </c>
      <c r="B14" s="99" t="s">
        <v>77</v>
      </c>
      <c r="C14" s="99" t="s">
        <v>74</v>
      </c>
      <c r="D14" s="67" t="s">
        <v>79</v>
      </c>
      <c r="E14" s="95">
        <f t="shared" si="0"/>
        <v>2.34</v>
      </c>
      <c r="F14" s="93">
        <v>2.34</v>
      </c>
      <c r="G14" s="93" t="s">
        <v>18</v>
      </c>
    </row>
    <row r="15" ht="20.25" customHeight="1" spans="1:7">
      <c r="A15" s="99" t="s">
        <v>72</v>
      </c>
      <c r="B15" s="99" t="s">
        <v>77</v>
      </c>
      <c r="C15" s="99" t="s">
        <v>63</v>
      </c>
      <c r="D15" s="67" t="s">
        <v>80</v>
      </c>
      <c r="E15" s="95">
        <f t="shared" si="0"/>
        <v>1.17</v>
      </c>
      <c r="F15" s="93">
        <v>1.17</v>
      </c>
      <c r="G15" s="93" t="s">
        <v>18</v>
      </c>
    </row>
    <row r="16" ht="20.25" customHeight="1" spans="1:7">
      <c r="A16" s="99" t="s">
        <v>81</v>
      </c>
      <c r="B16" s="99" t="s">
        <v>82</v>
      </c>
      <c r="C16" s="99" t="s">
        <v>64</v>
      </c>
      <c r="D16" s="67" t="s">
        <v>83</v>
      </c>
      <c r="E16" s="95">
        <f t="shared" si="0"/>
        <v>18.74</v>
      </c>
      <c r="F16" s="93">
        <v>18.74</v>
      </c>
      <c r="G16" s="93" t="s">
        <v>18</v>
      </c>
    </row>
    <row r="17" ht="20.25" customHeight="1" spans="1:7">
      <c r="A17" s="99" t="s">
        <v>81</v>
      </c>
      <c r="B17" s="99" t="s">
        <v>82</v>
      </c>
      <c r="C17" s="99" t="s">
        <v>74</v>
      </c>
      <c r="D17" s="67" t="s">
        <v>84</v>
      </c>
      <c r="E17" s="95" t="s">
        <v>18</v>
      </c>
      <c r="F17" s="93" t="s">
        <v>18</v>
      </c>
      <c r="G17" s="93" t="s">
        <v>18</v>
      </c>
    </row>
    <row r="18" ht="27" customHeight="1" spans="1:7">
      <c r="A18" s="99" t="s">
        <v>81</v>
      </c>
      <c r="B18" s="99" t="s">
        <v>82</v>
      </c>
      <c r="C18" s="99" t="s">
        <v>85</v>
      </c>
      <c r="D18" s="67" t="s">
        <v>86</v>
      </c>
      <c r="E18" s="95">
        <f t="shared" si="0"/>
        <v>0.28</v>
      </c>
      <c r="F18" s="93">
        <v>0.28</v>
      </c>
      <c r="G18" s="93" t="s">
        <v>18</v>
      </c>
    </row>
    <row r="19" ht="27" customHeight="1" spans="1:7">
      <c r="A19" s="99" t="s">
        <v>87</v>
      </c>
      <c r="B19" s="99" t="s">
        <v>74</v>
      </c>
      <c r="C19" s="99" t="s">
        <v>64</v>
      </c>
      <c r="D19" s="67" t="s">
        <v>88</v>
      </c>
      <c r="E19" s="95">
        <f t="shared" si="0"/>
        <v>28.11</v>
      </c>
      <c r="F19" s="93">
        <v>28.11</v>
      </c>
      <c r="G19" s="93" t="s">
        <v>18</v>
      </c>
    </row>
    <row r="20" ht="27" customHeight="1" spans="1:7">
      <c r="A20" s="100"/>
      <c r="B20" s="100"/>
      <c r="C20" s="100"/>
      <c r="D20" s="67"/>
      <c r="E20" s="95">
        <f t="shared" si="0"/>
        <v>0</v>
      </c>
      <c r="F20" s="93"/>
      <c r="G20" s="93"/>
    </row>
    <row r="21" ht="27" customHeight="1" spans="1:7">
      <c r="A21" s="100"/>
      <c r="B21" s="100"/>
      <c r="C21" s="100"/>
      <c r="D21" s="67" t="s">
        <v>51</v>
      </c>
      <c r="E21" s="101">
        <f>SUM(E6:E20)</f>
        <v>878.3</v>
      </c>
      <c r="F21" s="101">
        <f>SUM(F6:F20)</f>
        <v>470.3</v>
      </c>
      <c r="G21" s="101">
        <f>SUM(G6:G20)</f>
        <v>408</v>
      </c>
    </row>
    <row r="22" ht="19.5" customHeight="1" spans="1:7">
      <c r="A22" s="8" t="s">
        <v>135</v>
      </c>
      <c r="B22" s="102"/>
      <c r="C22" s="102"/>
      <c r="D22" s="102"/>
      <c r="E22" s="102"/>
      <c r="F22" s="102"/>
      <c r="G22" s="102"/>
    </row>
    <row r="23" customHeight="1" spans="1:7">
      <c r="A23" s="8" t="s">
        <v>136</v>
      </c>
      <c r="B23" s="102"/>
      <c r="C23" s="102"/>
      <c r="D23" s="102"/>
      <c r="E23" s="102"/>
      <c r="F23" s="102"/>
      <c r="G23" s="102"/>
    </row>
    <row r="24" customHeight="1" spans="1:7">
      <c r="A24" s="102"/>
      <c r="B24" s="102"/>
      <c r="C24" s="102"/>
      <c r="D24" s="102"/>
      <c r="E24" s="102"/>
      <c r="F24" s="102"/>
      <c r="G24" s="102"/>
    </row>
    <row r="25" spans="1:7">
      <c r="A25" s="102"/>
      <c r="B25" s="102"/>
      <c r="C25" s="102"/>
      <c r="D25" s="102"/>
      <c r="E25" s="102"/>
      <c r="F25" s="102"/>
      <c r="G25" s="102"/>
    </row>
    <row r="29" spans="1:7">
      <c r="A29" s="102"/>
      <c r="B29" s="102"/>
      <c r="C29" s="102"/>
      <c r="D29" s="102"/>
      <c r="E29" s="102"/>
      <c r="F29" s="102"/>
      <c r="G29" s="102"/>
    </row>
    <row r="30" spans="1:7">
      <c r="A30" s="102"/>
      <c r="B30" s="102"/>
      <c r="C30" s="102"/>
      <c r="D30" s="102"/>
      <c r="E30" s="102"/>
      <c r="F30" s="102"/>
      <c r="G30" s="102"/>
    </row>
    <row r="31" spans="1:7">
      <c r="A31" s="102"/>
      <c r="B31" s="102"/>
      <c r="C31" s="102"/>
      <c r="D31" s="102"/>
      <c r="E31" s="102"/>
      <c r="F31" s="102"/>
      <c r="G31" s="102"/>
    </row>
    <row r="32" spans="1:7">
      <c r="A32" s="102"/>
      <c r="B32" s="102"/>
      <c r="C32" s="102"/>
      <c r="D32" s="102"/>
      <c r="E32" s="102"/>
      <c r="F32" s="102"/>
      <c r="G32" s="102"/>
    </row>
    <row r="33" spans="1:7">
      <c r="A33" s="102"/>
      <c r="B33" s="102"/>
      <c r="C33" s="102"/>
      <c r="D33" s="102"/>
      <c r="E33" s="102"/>
      <c r="F33" s="102"/>
      <c r="G33" s="102"/>
    </row>
    <row r="34" spans="1:7">
      <c r="A34" s="102"/>
      <c r="B34" s="102"/>
      <c r="C34" s="102"/>
      <c r="D34" s="102"/>
      <c r="E34" s="102"/>
      <c r="F34" s="102"/>
      <c r="G34" s="102"/>
    </row>
    <row r="35" spans="1:7">
      <c r="A35" s="102"/>
      <c r="B35" s="102"/>
      <c r="C35" s="102"/>
      <c r="D35" s="102"/>
      <c r="E35" s="102"/>
      <c r="F35" s="102"/>
      <c r="G35" s="102"/>
    </row>
    <row r="36" spans="1:7">
      <c r="A36" s="102"/>
      <c r="B36" s="102"/>
      <c r="C36" s="102"/>
      <c r="D36" s="102"/>
      <c r="E36" s="102"/>
      <c r="F36" s="102"/>
      <c r="G36" s="102"/>
    </row>
    <row r="37" spans="1:7">
      <c r="A37" s="102"/>
      <c r="B37" s="102"/>
      <c r="C37" s="102"/>
      <c r="D37" s="102"/>
      <c r="E37" s="102"/>
      <c r="F37" s="102"/>
      <c r="G37" s="102"/>
    </row>
    <row r="38" spans="1:7">
      <c r="A38" s="102"/>
      <c r="B38" s="102"/>
      <c r="C38" s="102"/>
      <c r="D38" s="102"/>
      <c r="E38" s="102"/>
      <c r="F38" s="102"/>
      <c r="G38" s="102"/>
    </row>
    <row r="39" spans="1:7">
      <c r="A39" s="102"/>
      <c r="B39" s="102"/>
      <c r="C39" s="102"/>
      <c r="D39" s="102"/>
      <c r="E39" s="102"/>
      <c r="F39" s="102"/>
      <c r="G39" s="102"/>
    </row>
    <row r="40" spans="1:7">
      <c r="A40" s="102"/>
      <c r="B40" s="102"/>
      <c r="C40" s="102"/>
      <c r="D40" s="102"/>
      <c r="E40" s="102"/>
      <c r="F40" s="102"/>
      <c r="G40" s="102"/>
    </row>
    <row r="41" spans="1:7">
      <c r="A41" s="102"/>
      <c r="B41" s="102"/>
      <c r="C41" s="102"/>
      <c r="D41" s="102"/>
      <c r="E41" s="102"/>
      <c r="F41" s="102"/>
      <c r="G41" s="102"/>
    </row>
    <row r="42" spans="1:7">
      <c r="A42" s="102"/>
      <c r="B42" s="102"/>
      <c r="C42" s="102"/>
      <c r="D42" s="102"/>
      <c r="E42" s="102"/>
      <c r="F42" s="102"/>
      <c r="G42" s="102"/>
    </row>
    <row r="43" spans="1:7">
      <c r="A43" s="102"/>
      <c r="B43" s="102"/>
      <c r="C43" s="102"/>
      <c r="D43" s="102"/>
      <c r="E43" s="102"/>
      <c r="F43" s="102"/>
      <c r="G43" s="102"/>
    </row>
    <row r="44" spans="1:7">
      <c r="A44" s="102"/>
      <c r="B44" s="102"/>
      <c r="C44" s="102"/>
      <c r="D44" s="102"/>
      <c r="E44" s="102"/>
      <c r="F44" s="102"/>
      <c r="G44" s="102"/>
    </row>
    <row r="45" spans="1:7">
      <c r="A45" s="102"/>
      <c r="B45" s="102"/>
      <c r="C45" s="102"/>
      <c r="D45" s="102"/>
      <c r="E45" s="102"/>
      <c r="F45" s="102"/>
      <c r="G45" s="102"/>
    </row>
    <row r="46" spans="1:7">
      <c r="A46" s="102"/>
      <c r="B46" s="102"/>
      <c r="C46" s="102"/>
      <c r="D46" s="102"/>
      <c r="E46" s="102"/>
      <c r="F46" s="102"/>
      <c r="G46" s="102"/>
    </row>
  </sheetData>
  <mergeCells count="5">
    <mergeCell ref="A2:G2"/>
    <mergeCell ref="A3:D3"/>
    <mergeCell ref="A4:D4"/>
    <mergeCell ref="E4:G4"/>
    <mergeCell ref="A5:C5"/>
  </mergeCells>
  <pageMargins left="1.33" right="0.75" top="0.23" bottom="0.26" header="0.17" footer="0.19"/>
  <pageSetup paperSize="9" orientation="landscape"/>
  <headerFooter alignWithMargins="0" scaleWithDoc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showZeros="0" workbookViewId="0">
      <selection activeCell="J27" sqref="J27"/>
    </sheetView>
  </sheetViews>
  <sheetFormatPr defaultColWidth="9" defaultRowHeight="14.25" outlineLevelCol="5"/>
  <cols>
    <col min="1" max="1" width="15.625" customWidth="1"/>
    <col min="2" max="2" width="34.5" customWidth="1"/>
    <col min="3" max="5" width="15.625" customWidth="1"/>
  </cols>
  <sheetData>
    <row r="1" customHeight="1" spans="1:6">
      <c r="A1" s="80" t="s">
        <v>5</v>
      </c>
      <c r="B1" s="80"/>
      <c r="C1" s="80"/>
      <c r="D1" s="80"/>
      <c r="E1" s="81" t="s">
        <v>137</v>
      </c>
      <c r="F1" s="80"/>
    </row>
    <row r="2" ht="21" customHeight="1" spans="1:6">
      <c r="A2" s="82" t="s">
        <v>138</v>
      </c>
      <c r="B2" s="82"/>
      <c r="C2" s="82"/>
      <c r="D2" s="82"/>
      <c r="E2" s="82"/>
      <c r="F2" s="80"/>
    </row>
    <row r="3" ht="17.25" customHeight="1" spans="1:6">
      <c r="A3" s="83" t="s">
        <v>8</v>
      </c>
      <c r="B3" s="84"/>
      <c r="C3" s="84"/>
      <c r="D3" s="80"/>
      <c r="E3" s="81" t="s">
        <v>9</v>
      </c>
      <c r="F3" s="80"/>
    </row>
    <row r="4" ht="24" customHeight="1" spans="1:6">
      <c r="A4" s="76" t="s">
        <v>139</v>
      </c>
      <c r="B4" s="78"/>
      <c r="C4" s="76" t="s">
        <v>140</v>
      </c>
      <c r="D4" s="77"/>
      <c r="E4" s="78"/>
      <c r="F4" s="80"/>
    </row>
    <row r="5" ht="24" customHeight="1" spans="1:6">
      <c r="A5" s="65" t="s">
        <v>57</v>
      </c>
      <c r="B5" s="65" t="s">
        <v>58</v>
      </c>
      <c r="C5" s="65" t="s">
        <v>51</v>
      </c>
      <c r="D5" s="65" t="s">
        <v>141</v>
      </c>
      <c r="E5" s="65" t="s">
        <v>142</v>
      </c>
      <c r="F5" s="80"/>
    </row>
    <row r="6" ht="24" customHeight="1" spans="1:6">
      <c r="A6" s="85" t="s">
        <v>143</v>
      </c>
      <c r="B6" s="85" t="s">
        <v>143</v>
      </c>
      <c r="C6" s="85" t="s">
        <v>144</v>
      </c>
      <c r="D6" s="85" t="s">
        <v>145</v>
      </c>
      <c r="E6" s="85" t="s">
        <v>146</v>
      </c>
      <c r="F6" s="80"/>
    </row>
    <row r="7" s="9" customFormat="1" ht="21.75" customHeight="1" spans="1:6">
      <c r="A7" s="86" t="s">
        <v>147</v>
      </c>
      <c r="B7" s="87" t="s">
        <v>148</v>
      </c>
      <c r="C7" s="68">
        <f>SUM(C8:C14)</f>
        <v>322.33</v>
      </c>
      <c r="D7" s="68">
        <f>SUM(D8:D14)</f>
        <v>322.33</v>
      </c>
      <c r="E7" s="68" t="s">
        <v>18</v>
      </c>
      <c r="F7" s="88"/>
    </row>
    <row r="8" s="9" customFormat="1" ht="21.75" customHeight="1" spans="1:6">
      <c r="A8" s="89" t="s">
        <v>149</v>
      </c>
      <c r="B8" s="90" t="s">
        <v>150</v>
      </c>
      <c r="C8" s="68">
        <f>D8+E8</f>
        <v>152.82</v>
      </c>
      <c r="D8" s="69">
        <v>152.82</v>
      </c>
      <c r="E8" s="69" t="s">
        <v>18</v>
      </c>
      <c r="F8" s="88"/>
    </row>
    <row r="9" s="9" customFormat="1" ht="21.75" customHeight="1" spans="1:6">
      <c r="A9" s="89" t="s">
        <v>151</v>
      </c>
      <c r="B9" s="90" t="s">
        <v>152</v>
      </c>
      <c r="C9" s="68">
        <f t="shared" ref="C9:C14" si="0">D9+E9</f>
        <v>81.4</v>
      </c>
      <c r="D9" s="69">
        <v>81.4</v>
      </c>
      <c r="E9" s="69" t="s">
        <v>18</v>
      </c>
      <c r="F9" s="88"/>
    </row>
    <row r="10" s="9" customFormat="1" ht="21.75" customHeight="1" spans="1:6">
      <c r="A10" s="89" t="s">
        <v>153</v>
      </c>
      <c r="B10" s="90" t="s">
        <v>154</v>
      </c>
      <c r="C10" s="68" t="s">
        <v>18</v>
      </c>
      <c r="D10" s="69" t="s">
        <v>18</v>
      </c>
      <c r="E10" s="69" t="s">
        <v>18</v>
      </c>
      <c r="F10" s="88"/>
    </row>
    <row r="11" s="9" customFormat="1" ht="24" customHeight="1" spans="1:6">
      <c r="A11" s="89" t="s">
        <v>155</v>
      </c>
      <c r="B11" s="91" t="s">
        <v>156</v>
      </c>
      <c r="C11" s="68">
        <f t="shared" si="0"/>
        <v>41.27</v>
      </c>
      <c r="D11" s="69">
        <v>41.27</v>
      </c>
      <c r="E11" s="69" t="s">
        <v>18</v>
      </c>
      <c r="F11" s="88"/>
    </row>
    <row r="12" s="9" customFormat="1" ht="21.75" customHeight="1" spans="1:6">
      <c r="A12" s="89" t="s">
        <v>157</v>
      </c>
      <c r="B12" s="90" t="s">
        <v>158</v>
      </c>
      <c r="C12" s="68" t="s">
        <v>18</v>
      </c>
      <c r="D12" s="69" t="s">
        <v>18</v>
      </c>
      <c r="E12" s="69" t="s">
        <v>18</v>
      </c>
      <c r="F12" s="88"/>
    </row>
    <row r="13" s="9" customFormat="1" ht="21.75" customHeight="1" spans="1:6">
      <c r="A13" s="89" t="s">
        <v>159</v>
      </c>
      <c r="B13" s="90" t="s">
        <v>160</v>
      </c>
      <c r="C13" s="68">
        <f t="shared" si="0"/>
        <v>46.84</v>
      </c>
      <c r="D13" s="69">
        <v>46.84</v>
      </c>
      <c r="E13" s="69" t="s">
        <v>18</v>
      </c>
      <c r="F13" s="88"/>
    </row>
    <row r="14" s="9" customFormat="1" ht="21.75" customHeight="1" spans="1:6">
      <c r="A14" s="89" t="s">
        <v>161</v>
      </c>
      <c r="B14" s="90" t="s">
        <v>162</v>
      </c>
      <c r="C14" s="68" t="s">
        <v>18</v>
      </c>
      <c r="D14" s="69" t="s">
        <v>18</v>
      </c>
      <c r="E14" s="69" t="s">
        <v>18</v>
      </c>
      <c r="F14" s="88"/>
    </row>
    <row r="15" s="9" customFormat="1" ht="21.75" customHeight="1" spans="1:6">
      <c r="A15" s="86" t="s">
        <v>163</v>
      </c>
      <c r="B15" s="87" t="s">
        <v>164</v>
      </c>
      <c r="C15" s="68">
        <f>SUM(C16:C35)</f>
        <v>55.61</v>
      </c>
      <c r="D15" s="68">
        <f>SUM(D16:D35)</f>
        <v>24.42</v>
      </c>
      <c r="E15" s="68">
        <f>SUM(E16:E35)</f>
        <v>31.19</v>
      </c>
      <c r="F15" s="88"/>
    </row>
    <row r="16" s="9" customFormat="1" ht="21.75" customHeight="1" spans="1:6">
      <c r="A16" s="89" t="s">
        <v>165</v>
      </c>
      <c r="B16" s="90" t="s">
        <v>166</v>
      </c>
      <c r="C16" s="68">
        <f>D16+E16</f>
        <v>13.58</v>
      </c>
      <c r="D16" s="69" t="s">
        <v>18</v>
      </c>
      <c r="E16" s="69">
        <v>13.58</v>
      </c>
      <c r="F16" s="92" t="s">
        <v>167</v>
      </c>
    </row>
    <row r="17" s="9" customFormat="1" ht="21.75" customHeight="1" spans="1:6">
      <c r="A17" s="89" t="s">
        <v>168</v>
      </c>
      <c r="B17" s="90" t="s">
        <v>169</v>
      </c>
      <c r="C17" s="68" t="s">
        <v>18</v>
      </c>
      <c r="D17" s="69" t="s">
        <v>18</v>
      </c>
      <c r="E17" s="69" t="s">
        <v>18</v>
      </c>
      <c r="F17" s="92"/>
    </row>
    <row r="18" s="9" customFormat="1" ht="21.75" customHeight="1" spans="1:6">
      <c r="A18" s="89" t="s">
        <v>170</v>
      </c>
      <c r="B18" s="90" t="s">
        <v>171</v>
      </c>
      <c r="C18" s="68" t="s">
        <v>18</v>
      </c>
      <c r="D18" s="69" t="s">
        <v>18</v>
      </c>
      <c r="E18" s="69" t="s">
        <v>18</v>
      </c>
      <c r="F18" s="92"/>
    </row>
    <row r="19" s="9" customFormat="1" ht="21.75" customHeight="1" spans="1:6">
      <c r="A19" s="89" t="s">
        <v>172</v>
      </c>
      <c r="B19" s="90" t="s">
        <v>173</v>
      </c>
      <c r="C19" s="68" t="s">
        <v>18</v>
      </c>
      <c r="D19" s="69" t="s">
        <v>18</v>
      </c>
      <c r="E19" s="69" t="s">
        <v>18</v>
      </c>
      <c r="F19" s="92"/>
    </row>
    <row r="20" s="9" customFormat="1" ht="21.75" customHeight="1" spans="1:6">
      <c r="A20" s="89" t="s">
        <v>174</v>
      </c>
      <c r="B20" s="90" t="s">
        <v>175</v>
      </c>
      <c r="C20" s="68" t="s">
        <v>18</v>
      </c>
      <c r="D20" s="69" t="s">
        <v>18</v>
      </c>
      <c r="E20" s="69" t="s">
        <v>18</v>
      </c>
      <c r="F20" s="92"/>
    </row>
    <row r="21" s="9" customFormat="1" ht="21.75" customHeight="1" spans="1:6">
      <c r="A21" s="89" t="s">
        <v>176</v>
      </c>
      <c r="B21" s="90" t="s">
        <v>177</v>
      </c>
      <c r="C21" s="68" t="s">
        <v>18</v>
      </c>
      <c r="D21" s="69" t="s">
        <v>18</v>
      </c>
      <c r="E21" s="69" t="s">
        <v>18</v>
      </c>
      <c r="F21" s="92"/>
    </row>
    <row r="22" s="9" customFormat="1" ht="21.75" customHeight="1" spans="1:6">
      <c r="A22" s="89" t="s">
        <v>178</v>
      </c>
      <c r="B22" s="90" t="s">
        <v>179</v>
      </c>
      <c r="C22" s="68" t="s">
        <v>18</v>
      </c>
      <c r="D22" s="69" t="s">
        <v>18</v>
      </c>
      <c r="E22" s="69" t="s">
        <v>18</v>
      </c>
      <c r="F22" s="92"/>
    </row>
    <row r="23" s="9" customFormat="1" ht="21.75" customHeight="1" spans="1:6">
      <c r="A23" s="89" t="s">
        <v>180</v>
      </c>
      <c r="B23" s="90" t="s">
        <v>181</v>
      </c>
      <c r="C23" s="68" t="s">
        <v>18</v>
      </c>
      <c r="D23" s="69" t="s">
        <v>18</v>
      </c>
      <c r="E23" s="69" t="s">
        <v>18</v>
      </c>
      <c r="F23" s="92"/>
    </row>
    <row r="24" s="9" customFormat="1" ht="21.75" customHeight="1" spans="1:6">
      <c r="A24" s="89" t="s">
        <v>182</v>
      </c>
      <c r="B24" s="90" t="s">
        <v>183</v>
      </c>
      <c r="C24" s="68" t="s">
        <v>18</v>
      </c>
      <c r="D24" s="69" t="s">
        <v>18</v>
      </c>
      <c r="E24" s="69" t="s">
        <v>18</v>
      </c>
      <c r="F24" s="92"/>
    </row>
    <row r="25" s="9" customFormat="1" ht="21.75" customHeight="1" spans="1:6">
      <c r="A25" s="89" t="s">
        <v>184</v>
      </c>
      <c r="B25" s="90" t="s">
        <v>185</v>
      </c>
      <c r="C25" s="68">
        <f>D25+E25</f>
        <v>4.68</v>
      </c>
      <c r="D25" s="69"/>
      <c r="E25" s="69">
        <v>4.68</v>
      </c>
      <c r="F25" s="92"/>
    </row>
    <row r="26" s="9" customFormat="1" ht="21.75" customHeight="1" spans="1:6">
      <c r="A26" s="89" t="s">
        <v>186</v>
      </c>
      <c r="B26" s="90" t="s">
        <v>187</v>
      </c>
      <c r="C26" s="68">
        <f>D26+E26</f>
        <v>1.22</v>
      </c>
      <c r="D26" s="69"/>
      <c r="E26" s="69">
        <v>1.22</v>
      </c>
      <c r="F26" s="92"/>
    </row>
    <row r="27" s="9" customFormat="1" ht="21.75" customHeight="1" spans="1:6">
      <c r="A27" s="89" t="s">
        <v>188</v>
      </c>
      <c r="B27" s="90" t="s">
        <v>189</v>
      </c>
      <c r="C27" s="68" t="s">
        <v>18</v>
      </c>
      <c r="D27" s="69" t="s">
        <v>18</v>
      </c>
      <c r="E27" s="69" t="s">
        <v>18</v>
      </c>
      <c r="F27" s="88"/>
    </row>
    <row r="28" s="9" customFormat="1" ht="21.75" customHeight="1" spans="1:6">
      <c r="A28" s="89" t="s">
        <v>190</v>
      </c>
      <c r="B28" s="90" t="s">
        <v>191</v>
      </c>
      <c r="C28" s="68" t="s">
        <v>18</v>
      </c>
      <c r="D28" s="69" t="s">
        <v>18</v>
      </c>
      <c r="E28" s="69" t="s">
        <v>18</v>
      </c>
      <c r="F28" s="88"/>
    </row>
    <row r="29" s="9" customFormat="1" ht="21.75" customHeight="1" spans="1:6">
      <c r="A29" s="89" t="s">
        <v>192</v>
      </c>
      <c r="B29" s="90" t="s">
        <v>193</v>
      </c>
      <c r="C29" s="68" t="s">
        <v>18</v>
      </c>
      <c r="D29" s="69" t="s">
        <v>18</v>
      </c>
      <c r="E29" s="69" t="s">
        <v>18</v>
      </c>
      <c r="F29" s="88"/>
    </row>
    <row r="30" s="9" customFormat="1" ht="21.75" customHeight="1" spans="1:6">
      <c r="A30" s="89" t="s">
        <v>194</v>
      </c>
      <c r="B30" s="90" t="s">
        <v>195</v>
      </c>
      <c r="C30" s="68" t="s">
        <v>18</v>
      </c>
      <c r="D30" s="69" t="s">
        <v>18</v>
      </c>
      <c r="E30" s="69" t="s">
        <v>18</v>
      </c>
      <c r="F30" s="88"/>
    </row>
    <row r="31" s="9" customFormat="1" ht="21.75" customHeight="1" spans="1:6">
      <c r="A31" s="89" t="s">
        <v>196</v>
      </c>
      <c r="B31" s="90" t="s">
        <v>197</v>
      </c>
      <c r="C31" s="68">
        <f>D31+E31</f>
        <v>4.68</v>
      </c>
      <c r="D31" s="69"/>
      <c r="E31" s="69">
        <v>4.68</v>
      </c>
      <c r="F31" s="88"/>
    </row>
    <row r="32" s="9" customFormat="1" ht="21.75" customHeight="1" spans="1:6">
      <c r="A32" s="89" t="s">
        <v>198</v>
      </c>
      <c r="B32" s="90" t="s">
        <v>199</v>
      </c>
      <c r="C32" s="68">
        <f>D32+E32</f>
        <v>7.03</v>
      </c>
      <c r="D32" s="69"/>
      <c r="E32" s="69">
        <v>7.03</v>
      </c>
      <c r="F32" s="88"/>
    </row>
    <row r="33" s="9" customFormat="1" ht="21.75" customHeight="1" spans="1:6">
      <c r="A33" s="89" t="s">
        <v>200</v>
      </c>
      <c r="B33" s="90" t="s">
        <v>201</v>
      </c>
      <c r="C33" s="68" t="s">
        <v>18</v>
      </c>
      <c r="D33" s="69" t="s">
        <v>18</v>
      </c>
      <c r="E33" s="69" t="s">
        <v>18</v>
      </c>
      <c r="F33" s="88"/>
    </row>
    <row r="34" s="9" customFormat="1" ht="21.75" customHeight="1" spans="1:6">
      <c r="A34" s="89" t="s">
        <v>202</v>
      </c>
      <c r="B34" s="90" t="s">
        <v>203</v>
      </c>
      <c r="C34" s="68">
        <f>D34+E34</f>
        <v>24.42</v>
      </c>
      <c r="D34" s="69">
        <v>24.42</v>
      </c>
      <c r="E34" s="69" t="s">
        <v>18</v>
      </c>
      <c r="F34" s="88"/>
    </row>
    <row r="35" s="9" customFormat="1" ht="21.75" customHeight="1" spans="1:6">
      <c r="A35" s="89" t="s">
        <v>204</v>
      </c>
      <c r="B35" s="90" t="s">
        <v>205</v>
      </c>
      <c r="C35" s="68" t="s">
        <v>18</v>
      </c>
      <c r="D35" s="69" t="s">
        <v>18</v>
      </c>
      <c r="E35" s="69" t="s">
        <v>18</v>
      </c>
      <c r="F35" s="88"/>
    </row>
    <row r="36" s="9" customFormat="1" ht="21.75" customHeight="1" spans="1:6">
      <c r="A36" s="86" t="s">
        <v>206</v>
      </c>
      <c r="B36" s="87" t="s">
        <v>207</v>
      </c>
      <c r="C36" s="68">
        <f>SUM(C37:C42)</f>
        <v>92.36</v>
      </c>
      <c r="D36" s="68">
        <f>SUM(D37:D42)</f>
        <v>92.36</v>
      </c>
      <c r="E36" s="68" t="s">
        <v>18</v>
      </c>
      <c r="F36" s="88"/>
    </row>
    <row r="37" s="9" customFormat="1" ht="21.75" customHeight="1" spans="1:6">
      <c r="A37" s="89" t="s">
        <v>208</v>
      </c>
      <c r="B37" s="90" t="s">
        <v>209</v>
      </c>
      <c r="C37" s="68" t="s">
        <v>18</v>
      </c>
      <c r="D37" s="69" t="s">
        <v>18</v>
      </c>
      <c r="E37" s="69" t="s">
        <v>18</v>
      </c>
      <c r="F37" s="88"/>
    </row>
    <row r="38" s="9" customFormat="1" ht="21.75" customHeight="1" spans="1:6">
      <c r="A38" s="89" t="s">
        <v>210</v>
      </c>
      <c r="B38" s="90" t="s">
        <v>211</v>
      </c>
      <c r="C38" s="68">
        <f t="shared" ref="C37:C42" si="1">D38+E38</f>
        <v>62.65</v>
      </c>
      <c r="D38" s="69">
        <v>62.65</v>
      </c>
      <c r="E38" s="69" t="s">
        <v>18</v>
      </c>
      <c r="F38" s="88"/>
    </row>
    <row r="39" s="9" customFormat="1" ht="21.75" customHeight="1" spans="1:6">
      <c r="A39" s="89" t="s">
        <v>212</v>
      </c>
      <c r="B39" s="90" t="s">
        <v>213</v>
      </c>
      <c r="C39" s="68">
        <f t="shared" si="1"/>
        <v>1.53</v>
      </c>
      <c r="D39" s="93">
        <v>1.53</v>
      </c>
      <c r="E39" s="93" t="s">
        <v>18</v>
      </c>
      <c r="F39" s="88"/>
    </row>
    <row r="40" s="9" customFormat="1" ht="21.75" customHeight="1" spans="1:6">
      <c r="A40" s="89" t="s">
        <v>214</v>
      </c>
      <c r="B40" s="90" t="s">
        <v>215</v>
      </c>
      <c r="C40" s="68" t="s">
        <v>18</v>
      </c>
      <c r="D40" s="69" t="s">
        <v>18</v>
      </c>
      <c r="E40" s="69" t="s">
        <v>18</v>
      </c>
      <c r="F40" s="88"/>
    </row>
    <row r="41" s="9" customFormat="1" ht="21.75" customHeight="1" spans="1:6">
      <c r="A41" s="89" t="s">
        <v>216</v>
      </c>
      <c r="B41" s="90" t="s">
        <v>88</v>
      </c>
      <c r="C41" s="68">
        <f t="shared" si="1"/>
        <v>28.11</v>
      </c>
      <c r="D41" s="93">
        <v>28.11</v>
      </c>
      <c r="E41" s="93" t="s">
        <v>18</v>
      </c>
      <c r="F41" s="88"/>
    </row>
    <row r="42" s="9" customFormat="1" ht="21.75" customHeight="1" spans="1:6">
      <c r="A42" s="89" t="s">
        <v>217</v>
      </c>
      <c r="B42" s="90" t="s">
        <v>218</v>
      </c>
      <c r="C42" s="68">
        <f t="shared" si="1"/>
        <v>0.07</v>
      </c>
      <c r="D42" s="93">
        <v>0.07</v>
      </c>
      <c r="E42" s="93" t="s">
        <v>18</v>
      </c>
      <c r="F42" s="88"/>
    </row>
    <row r="43" s="9" customFormat="1" ht="21.75" customHeight="1" spans="1:6">
      <c r="A43" s="94" t="s">
        <v>51</v>
      </c>
      <c r="B43" s="94"/>
      <c r="C43" s="95">
        <f>C36+C15+C7</f>
        <v>470.3</v>
      </c>
      <c r="D43" s="95">
        <f>D36+D15+D7</f>
        <v>439.11</v>
      </c>
      <c r="E43" s="95">
        <f>E36+E15+E7</f>
        <v>31.19</v>
      </c>
      <c r="F43" s="88"/>
    </row>
    <row r="44" spans="1:6">
      <c r="A44" s="80" t="s">
        <v>219</v>
      </c>
      <c r="B44" s="80"/>
      <c r="C44" s="80"/>
      <c r="D44" s="80"/>
      <c r="E44" s="80"/>
      <c r="F44" s="80"/>
    </row>
    <row r="45" spans="1:6">
      <c r="A45" s="80" t="s">
        <v>220</v>
      </c>
      <c r="B45" s="80"/>
      <c r="C45" s="80"/>
      <c r="D45" s="80"/>
      <c r="E45" s="80"/>
      <c r="F45" s="80"/>
    </row>
    <row r="46" spans="1:6">
      <c r="A46" s="80"/>
      <c r="B46" s="80"/>
      <c r="C46" s="80"/>
      <c r="D46" s="80"/>
      <c r="E46" s="80"/>
      <c r="F46" s="80"/>
    </row>
    <row r="47" spans="1:6">
      <c r="A47" s="80"/>
      <c r="B47" s="80"/>
      <c r="C47" s="80"/>
      <c r="D47" s="80"/>
      <c r="E47" s="80"/>
      <c r="F47" s="80"/>
    </row>
    <row r="48" spans="1:6">
      <c r="A48" s="80"/>
      <c r="B48" s="80"/>
      <c r="C48" s="80"/>
      <c r="D48" s="80"/>
      <c r="E48" s="80"/>
      <c r="F48" s="80"/>
    </row>
  </sheetData>
  <mergeCells count="6">
    <mergeCell ref="A2:E2"/>
    <mergeCell ref="A3:C3"/>
    <mergeCell ref="A4:B4"/>
    <mergeCell ref="C4:E4"/>
    <mergeCell ref="A43:B43"/>
    <mergeCell ref="F16:F26"/>
  </mergeCells>
  <pageMargins left="1.57" right="0.3" top="0.35" bottom="0.34" header="0.2" footer="0.22"/>
  <pageSetup paperSize="9" orientation="landscape"/>
  <headerFooter alignWithMargins="0" scaleWithDoc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13" sqref="F13"/>
    </sheetView>
  </sheetViews>
  <sheetFormatPr defaultColWidth="9" defaultRowHeight="14.25" outlineLevelRow="7" outlineLevelCol="5"/>
  <cols>
    <col min="1" max="1" width="21.375" customWidth="1"/>
    <col min="2" max="3" width="14" customWidth="1"/>
    <col min="4" max="5" width="14.625" customWidth="1"/>
    <col min="6" max="6" width="15.5" customWidth="1"/>
  </cols>
  <sheetData>
    <row r="1" customHeight="1" spans="1:6">
      <c r="A1" s="8" t="s">
        <v>5</v>
      </c>
      <c r="F1" s="60" t="s">
        <v>221</v>
      </c>
    </row>
    <row r="2" ht="24.75" customHeight="1" spans="1:6">
      <c r="A2" s="61" t="s">
        <v>222</v>
      </c>
      <c r="B2" s="61"/>
      <c r="C2" s="61"/>
      <c r="D2" s="61"/>
      <c r="E2" s="61"/>
      <c r="F2" s="61"/>
    </row>
    <row r="3" ht="21" customHeight="1" spans="1:6">
      <c r="A3" s="62" t="s">
        <v>8</v>
      </c>
      <c r="B3" s="72"/>
      <c r="C3" s="72"/>
      <c r="D3" s="63"/>
      <c r="E3" s="63"/>
      <c r="F3" s="60" t="s">
        <v>9</v>
      </c>
    </row>
    <row r="4" ht="24" customHeight="1" spans="1:6">
      <c r="A4" s="73" t="s">
        <v>134</v>
      </c>
      <c r="B4" s="74"/>
      <c r="C4" s="74"/>
      <c r="D4" s="74"/>
      <c r="E4" s="74"/>
      <c r="F4" s="75"/>
    </row>
    <row r="5" ht="18" customHeight="1" spans="1:6">
      <c r="A5" s="64" t="s">
        <v>51</v>
      </c>
      <c r="B5" s="64" t="s">
        <v>223</v>
      </c>
      <c r="C5" s="76" t="s">
        <v>224</v>
      </c>
      <c r="D5" s="77"/>
      <c r="E5" s="78"/>
      <c r="F5" s="64" t="s">
        <v>187</v>
      </c>
    </row>
    <row r="6" ht="29.25" customHeight="1" spans="1:6">
      <c r="A6" s="66"/>
      <c r="B6" s="66"/>
      <c r="C6" s="64" t="s">
        <v>59</v>
      </c>
      <c r="D6" s="66" t="s">
        <v>225</v>
      </c>
      <c r="E6" s="64" t="s">
        <v>226</v>
      </c>
      <c r="F6" s="66"/>
    </row>
    <row r="7" s="9" customFormat="1" ht="27.75" customHeight="1" spans="1:6">
      <c r="A7" s="79">
        <f>B7+C7+F7</f>
        <v>1.22</v>
      </c>
      <c r="B7" s="79" t="str">
        <f>'表6一般公共预算基本支出表（经济分类）'!C21</f>
        <v>0</v>
      </c>
      <c r="C7" s="79">
        <f>D7+E7</f>
        <v>0</v>
      </c>
      <c r="D7" s="79">
        <v>0</v>
      </c>
      <c r="E7" s="79" t="str">
        <f>'表6一般公共预算基本支出表（经济分类）'!C33</f>
        <v>0</v>
      </c>
      <c r="F7" s="79">
        <f>'表6一般公共预算基本支出表（经济分类）'!C26</f>
        <v>1.22</v>
      </c>
    </row>
    <row r="8" customHeight="1" spans="1:1">
      <c r="A8" s="8" t="s">
        <v>227</v>
      </c>
    </row>
  </sheetData>
  <mergeCells count="6">
    <mergeCell ref="A2:F2"/>
    <mergeCell ref="A4:F4"/>
    <mergeCell ref="C5:E5"/>
    <mergeCell ref="A5:A6"/>
    <mergeCell ref="B5:B6"/>
    <mergeCell ref="F5:F6"/>
  </mergeCells>
  <pageMargins left="1.42" right="0.75" top="1" bottom="1" header="0.5" footer="0.5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Zeros="0" workbookViewId="0">
      <selection activeCell="H8" sqref="H8"/>
    </sheetView>
  </sheetViews>
  <sheetFormatPr defaultColWidth="9" defaultRowHeight="14.25" outlineLevelRow="7" outlineLevelCol="4"/>
  <cols>
    <col min="1" max="1" width="14.75" customWidth="1"/>
    <col min="2" max="2" width="31.625" customWidth="1"/>
    <col min="3" max="3" width="15.625" customWidth="1"/>
    <col min="4" max="4" width="15.125" customWidth="1"/>
    <col min="5" max="5" width="17.875" customWidth="1"/>
  </cols>
  <sheetData>
    <row r="1" customHeight="1" spans="1:5">
      <c r="A1" s="59" t="s">
        <v>228</v>
      </c>
      <c r="E1" s="60" t="s">
        <v>229</v>
      </c>
    </row>
    <row r="2" ht="22.5" customHeight="1" spans="1:5">
      <c r="A2" s="61" t="s">
        <v>230</v>
      </c>
      <c r="B2" s="61"/>
      <c r="C2" s="61"/>
      <c r="D2" s="61"/>
      <c r="E2" s="61"/>
    </row>
    <row r="3" ht="23.25" customHeight="1" spans="1:5">
      <c r="A3" s="62" t="s">
        <v>8</v>
      </c>
      <c r="B3" s="63"/>
      <c r="C3" s="63"/>
      <c r="D3" s="63"/>
      <c r="E3" s="60" t="s">
        <v>9</v>
      </c>
    </row>
    <row r="4" ht="24" customHeight="1" spans="1:5">
      <c r="A4" s="64" t="s">
        <v>231</v>
      </c>
      <c r="B4" s="64" t="s">
        <v>232</v>
      </c>
      <c r="C4" s="65" t="s">
        <v>233</v>
      </c>
      <c r="D4" s="65"/>
      <c r="E4" s="65"/>
    </row>
    <row r="5" ht="24" customHeight="1" spans="1:5">
      <c r="A5" s="66"/>
      <c r="B5" s="66"/>
      <c r="C5" s="65" t="s">
        <v>51</v>
      </c>
      <c r="D5" s="65" t="s">
        <v>96</v>
      </c>
      <c r="E5" s="65" t="s">
        <v>97</v>
      </c>
    </row>
    <row r="6" s="9" customFormat="1" ht="29.25" customHeight="1" spans="1:5">
      <c r="A6" s="67"/>
      <c r="B6" s="67"/>
      <c r="C6" s="68" t="s">
        <v>18</v>
      </c>
      <c r="D6" s="69" t="s">
        <v>18</v>
      </c>
      <c r="E6" s="69" t="s">
        <v>18</v>
      </c>
    </row>
    <row r="7" ht="17.25" customHeight="1" spans="1:1">
      <c r="A7" s="70" t="s">
        <v>234</v>
      </c>
    </row>
    <row r="8" customHeight="1" spans="1:2">
      <c r="A8" s="70" t="s">
        <v>235</v>
      </c>
      <c r="B8" s="71"/>
    </row>
  </sheetData>
  <mergeCells count="4">
    <mergeCell ref="A2:E2"/>
    <mergeCell ref="C4:E4"/>
    <mergeCell ref="A4:A5"/>
    <mergeCell ref="B4:B5"/>
  </mergeCells>
  <pageMargins left="0.75" right="0.75" top="1" bottom="1" header="0.5" footer="0.5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showZeros="0" workbookViewId="0">
      <selection activeCell="X10" sqref="X10"/>
    </sheetView>
  </sheetViews>
  <sheetFormatPr defaultColWidth="9" defaultRowHeight="11.25"/>
  <cols>
    <col min="1" max="1" width="14.5" style="37" customWidth="1"/>
    <col min="2" max="3" width="8.5" style="37" customWidth="1"/>
    <col min="4" max="4" width="4.75" style="37" customWidth="1"/>
    <col min="5" max="5" width="4.375" style="37" customWidth="1"/>
    <col min="6" max="6" width="4.875" style="37" customWidth="1"/>
    <col min="7" max="7" width="6.125" style="37" customWidth="1"/>
    <col min="8" max="8" width="5" style="37" customWidth="1"/>
    <col min="9" max="9" width="6.875" style="37" customWidth="1"/>
    <col min="10" max="12" width="6.25" style="37" customWidth="1"/>
    <col min="13" max="13" width="7.625" style="37" customWidth="1"/>
    <col min="14" max="14" width="6" style="37" customWidth="1"/>
    <col min="15" max="15" width="5.75" style="37" customWidth="1"/>
    <col min="16" max="16" width="5.5" style="37" customWidth="1"/>
    <col min="17" max="17" width="4.625" style="37" customWidth="1"/>
    <col min="18" max="18" width="4.375" style="37" customWidth="1"/>
    <col min="19" max="19" width="4.625" style="37" customWidth="1"/>
    <col min="20" max="20" width="3.75" style="37" customWidth="1"/>
    <col min="21" max="21" width="4.625" style="37" customWidth="1"/>
    <col min="22" max="16384" width="9" style="37"/>
  </cols>
  <sheetData>
    <row r="1" ht="15" customHeight="1" spans="1:21">
      <c r="A1" s="8" t="s">
        <v>5</v>
      </c>
      <c r="U1" s="56" t="s">
        <v>236</v>
      </c>
    </row>
    <row r="2" ht="26.25" customHeight="1" spans="1:21">
      <c r="A2" s="38" t="s">
        <v>237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customHeight="1" spans="21:21">
      <c r="U3" s="57"/>
    </row>
    <row r="4" ht="21.75" customHeight="1" spans="1:21">
      <c r="A4" s="39" t="s">
        <v>8</v>
      </c>
      <c r="U4" s="58" t="s">
        <v>9</v>
      </c>
    </row>
    <row r="5" ht="27.75" customHeight="1" spans="1:21">
      <c r="A5" s="40" t="s">
        <v>238</v>
      </c>
      <c r="B5" s="41" t="s">
        <v>239</v>
      </c>
      <c r="C5" s="41" t="s">
        <v>240</v>
      </c>
      <c r="D5" s="41" t="s">
        <v>241</v>
      </c>
      <c r="E5" s="41" t="s">
        <v>242</v>
      </c>
      <c r="F5" s="42" t="s">
        <v>243</v>
      </c>
      <c r="G5" s="40" t="s">
        <v>244</v>
      </c>
      <c r="H5" s="41" t="s">
        <v>245</v>
      </c>
      <c r="I5" s="41"/>
      <c r="J5" s="41"/>
      <c r="K5" s="41"/>
      <c r="L5" s="41"/>
      <c r="M5" s="41"/>
      <c r="N5" s="53" t="s">
        <v>246</v>
      </c>
      <c r="O5" s="41" t="s">
        <v>247</v>
      </c>
      <c r="P5" s="41" t="s">
        <v>248</v>
      </c>
      <c r="Q5" s="41" t="s">
        <v>56</v>
      </c>
      <c r="R5" s="41" t="s">
        <v>249</v>
      </c>
      <c r="S5" s="41" t="s">
        <v>250</v>
      </c>
      <c r="T5" s="41" t="s">
        <v>55</v>
      </c>
      <c r="U5" s="41" t="s">
        <v>251</v>
      </c>
    </row>
    <row r="6" ht="60" customHeight="1" spans="1:21">
      <c r="A6" s="43"/>
      <c r="B6" s="41"/>
      <c r="C6" s="41"/>
      <c r="D6" s="41"/>
      <c r="E6" s="41"/>
      <c r="F6" s="41"/>
      <c r="G6" s="43"/>
      <c r="H6" s="44" t="s">
        <v>59</v>
      </c>
      <c r="I6" s="44" t="s">
        <v>252</v>
      </c>
      <c r="J6" s="44" t="s">
        <v>253</v>
      </c>
      <c r="K6" s="44" t="s">
        <v>254</v>
      </c>
      <c r="L6" s="44" t="s">
        <v>255</v>
      </c>
      <c r="M6" s="54" t="s">
        <v>256</v>
      </c>
      <c r="N6" s="41"/>
      <c r="O6" s="41"/>
      <c r="P6" s="41"/>
      <c r="Q6" s="41"/>
      <c r="R6" s="41"/>
      <c r="S6" s="41"/>
      <c r="T6" s="41"/>
      <c r="U6" s="41"/>
    </row>
    <row r="7" s="36" customFormat="1" ht="41.25" customHeight="1" spans="1:21">
      <c r="A7" s="45" t="s">
        <v>257</v>
      </c>
      <c r="B7" s="46" t="s">
        <v>258</v>
      </c>
      <c r="C7" s="47" t="s">
        <v>259</v>
      </c>
      <c r="D7" s="47" t="s">
        <v>259</v>
      </c>
      <c r="E7" s="47" t="s">
        <v>259</v>
      </c>
      <c r="F7" s="47" t="s">
        <v>259</v>
      </c>
      <c r="G7" s="48" t="s">
        <v>18</v>
      </c>
      <c r="H7" s="49" t="s">
        <v>18</v>
      </c>
      <c r="I7" s="55" t="s">
        <v>18</v>
      </c>
      <c r="J7" s="55" t="s">
        <v>18</v>
      </c>
      <c r="K7" s="55" t="s">
        <v>18</v>
      </c>
      <c r="L7" s="55" t="s">
        <v>18</v>
      </c>
      <c r="M7" s="55" t="s">
        <v>18</v>
      </c>
      <c r="N7" s="55" t="s">
        <v>18</v>
      </c>
      <c r="O7" s="55" t="s">
        <v>18</v>
      </c>
      <c r="P7" s="55" t="s">
        <v>18</v>
      </c>
      <c r="Q7" s="55" t="s">
        <v>18</v>
      </c>
      <c r="R7" s="55" t="s">
        <v>18</v>
      </c>
      <c r="S7" s="55" t="s">
        <v>18</v>
      </c>
      <c r="T7" s="55" t="s">
        <v>18</v>
      </c>
      <c r="U7" s="55" t="s">
        <v>18</v>
      </c>
    </row>
    <row r="8" ht="41.25" customHeight="1" spans="1:22">
      <c r="A8" s="45" t="s">
        <v>257</v>
      </c>
      <c r="B8" s="46" t="s">
        <v>258</v>
      </c>
      <c r="C8" s="47" t="s">
        <v>259</v>
      </c>
      <c r="D8" s="47" t="s">
        <v>259</v>
      </c>
      <c r="E8" s="47" t="s">
        <v>259</v>
      </c>
      <c r="F8" s="47" t="s">
        <v>259</v>
      </c>
      <c r="G8" s="48" t="s">
        <v>18</v>
      </c>
      <c r="H8" s="49" t="s">
        <v>18</v>
      </c>
      <c r="I8" s="55" t="s">
        <v>18</v>
      </c>
      <c r="J8" s="55" t="s">
        <v>18</v>
      </c>
      <c r="K8" s="55" t="s">
        <v>18</v>
      </c>
      <c r="L8" s="55" t="s">
        <v>18</v>
      </c>
      <c r="M8" s="55" t="s">
        <v>18</v>
      </c>
      <c r="N8" s="55" t="s">
        <v>18</v>
      </c>
      <c r="O8" s="55" t="s">
        <v>18</v>
      </c>
      <c r="P8" s="55" t="s">
        <v>18</v>
      </c>
      <c r="Q8" s="55" t="s">
        <v>18</v>
      </c>
      <c r="R8" s="55" t="s">
        <v>18</v>
      </c>
      <c r="S8" s="55" t="s">
        <v>18</v>
      </c>
      <c r="T8" s="55" t="s">
        <v>18</v>
      </c>
      <c r="U8" s="55" t="s">
        <v>18</v>
      </c>
      <c r="V8" s="36"/>
    </row>
    <row r="9" ht="27.75" customHeight="1" spans="1:22">
      <c r="A9" s="50" t="s">
        <v>258</v>
      </c>
      <c r="B9" s="51" t="s">
        <v>258</v>
      </c>
      <c r="C9" s="51" t="s">
        <v>258</v>
      </c>
      <c r="D9" s="51"/>
      <c r="E9" s="51" t="s">
        <v>143</v>
      </c>
      <c r="F9" s="51" t="s">
        <v>143</v>
      </c>
      <c r="G9" s="48" t="s">
        <v>18</v>
      </c>
      <c r="H9" s="49" t="s">
        <v>18</v>
      </c>
      <c r="I9" s="55" t="s">
        <v>18</v>
      </c>
      <c r="J9" s="55" t="s">
        <v>18</v>
      </c>
      <c r="K9" s="55" t="s">
        <v>18</v>
      </c>
      <c r="L9" s="55" t="s">
        <v>18</v>
      </c>
      <c r="M9" s="55" t="s">
        <v>18</v>
      </c>
      <c r="N9" s="55" t="s">
        <v>18</v>
      </c>
      <c r="O9" s="55" t="s">
        <v>18</v>
      </c>
      <c r="P9" s="55" t="s">
        <v>18</v>
      </c>
      <c r="Q9" s="55" t="s">
        <v>18</v>
      </c>
      <c r="R9" s="55" t="s">
        <v>18</v>
      </c>
      <c r="S9" s="55" t="s">
        <v>18</v>
      </c>
      <c r="T9" s="55" t="s">
        <v>18</v>
      </c>
      <c r="U9" s="55" t="s">
        <v>18</v>
      </c>
      <c r="V9" s="36"/>
    </row>
    <row r="10" ht="27.75" customHeight="1" spans="1:22">
      <c r="A10" s="50" t="s">
        <v>258</v>
      </c>
      <c r="B10" s="51" t="s">
        <v>258</v>
      </c>
      <c r="C10" s="51" t="s">
        <v>258</v>
      </c>
      <c r="D10" s="51"/>
      <c r="E10" s="51" t="s">
        <v>143</v>
      </c>
      <c r="F10" s="51" t="s">
        <v>143</v>
      </c>
      <c r="G10" s="48" t="s">
        <v>18</v>
      </c>
      <c r="H10" s="49" t="s">
        <v>18</v>
      </c>
      <c r="I10" s="55" t="s">
        <v>18</v>
      </c>
      <c r="J10" s="55" t="s">
        <v>18</v>
      </c>
      <c r="K10" s="55" t="s">
        <v>18</v>
      </c>
      <c r="L10" s="55" t="s">
        <v>18</v>
      </c>
      <c r="M10" s="55" t="s">
        <v>18</v>
      </c>
      <c r="N10" s="55" t="s">
        <v>18</v>
      </c>
      <c r="O10" s="55" t="s">
        <v>18</v>
      </c>
      <c r="P10" s="55" t="s">
        <v>18</v>
      </c>
      <c r="Q10" s="55" t="s">
        <v>18</v>
      </c>
      <c r="R10" s="55" t="s">
        <v>18</v>
      </c>
      <c r="S10" s="55" t="s">
        <v>18</v>
      </c>
      <c r="T10" s="55" t="s">
        <v>18</v>
      </c>
      <c r="U10" s="55" t="s">
        <v>18</v>
      </c>
      <c r="V10" s="36"/>
    </row>
    <row r="11" ht="27.75" customHeight="1" spans="1:22">
      <c r="A11" s="50" t="s">
        <v>258</v>
      </c>
      <c r="B11" s="51" t="s">
        <v>258</v>
      </c>
      <c r="C11" s="51" t="s">
        <v>258</v>
      </c>
      <c r="D11" s="51"/>
      <c r="E11" s="51" t="s">
        <v>143</v>
      </c>
      <c r="F11" s="51" t="s">
        <v>143</v>
      </c>
      <c r="G11" s="48" t="s">
        <v>18</v>
      </c>
      <c r="H11" s="49" t="s">
        <v>18</v>
      </c>
      <c r="I11" s="55" t="s">
        <v>18</v>
      </c>
      <c r="J11" s="55" t="s">
        <v>18</v>
      </c>
      <c r="K11" s="55" t="s">
        <v>18</v>
      </c>
      <c r="L11" s="55" t="s">
        <v>18</v>
      </c>
      <c r="M11" s="55" t="s">
        <v>18</v>
      </c>
      <c r="N11" s="55" t="s">
        <v>18</v>
      </c>
      <c r="O11" s="55" t="s">
        <v>18</v>
      </c>
      <c r="P11" s="55" t="s">
        <v>18</v>
      </c>
      <c r="Q11" s="55" t="s">
        <v>18</v>
      </c>
      <c r="R11" s="55" t="s">
        <v>18</v>
      </c>
      <c r="S11" s="55" t="s">
        <v>18</v>
      </c>
      <c r="T11" s="55" t="s">
        <v>18</v>
      </c>
      <c r="U11" s="55" t="s">
        <v>18</v>
      </c>
      <c r="V11" s="36"/>
    </row>
    <row r="12" ht="27.75" customHeight="1" spans="1:22">
      <c r="A12" s="50" t="s">
        <v>258</v>
      </c>
      <c r="B12" s="51" t="s">
        <v>258</v>
      </c>
      <c r="C12" s="51" t="s">
        <v>258</v>
      </c>
      <c r="D12" s="51"/>
      <c r="E12" s="51" t="s">
        <v>143</v>
      </c>
      <c r="F12" s="51" t="s">
        <v>143</v>
      </c>
      <c r="G12" s="48" t="s">
        <v>18</v>
      </c>
      <c r="H12" s="49" t="s">
        <v>18</v>
      </c>
      <c r="I12" s="55" t="s">
        <v>18</v>
      </c>
      <c r="J12" s="55" t="s">
        <v>18</v>
      </c>
      <c r="K12" s="55" t="s">
        <v>18</v>
      </c>
      <c r="L12" s="55" t="s">
        <v>18</v>
      </c>
      <c r="M12" s="55" t="s">
        <v>18</v>
      </c>
      <c r="N12" s="55" t="s">
        <v>18</v>
      </c>
      <c r="O12" s="55" t="s">
        <v>18</v>
      </c>
      <c r="P12" s="55" t="s">
        <v>18</v>
      </c>
      <c r="Q12" s="55" t="s">
        <v>18</v>
      </c>
      <c r="R12" s="55" t="s">
        <v>18</v>
      </c>
      <c r="S12" s="55" t="s">
        <v>18</v>
      </c>
      <c r="T12" s="55" t="s">
        <v>18</v>
      </c>
      <c r="U12" s="55" t="s">
        <v>18</v>
      </c>
      <c r="V12" s="36"/>
    </row>
    <row r="13" ht="27.75" customHeight="1" spans="1:22">
      <c r="A13" s="50" t="s">
        <v>258</v>
      </c>
      <c r="B13" s="51" t="s">
        <v>258</v>
      </c>
      <c r="C13" s="51" t="s">
        <v>258</v>
      </c>
      <c r="D13" s="51"/>
      <c r="E13" s="51" t="s">
        <v>143</v>
      </c>
      <c r="F13" s="51" t="s">
        <v>143</v>
      </c>
      <c r="G13" s="48" t="s">
        <v>18</v>
      </c>
      <c r="H13" s="49" t="s">
        <v>18</v>
      </c>
      <c r="I13" s="55" t="s">
        <v>18</v>
      </c>
      <c r="J13" s="55" t="s">
        <v>18</v>
      </c>
      <c r="K13" s="55" t="s">
        <v>18</v>
      </c>
      <c r="L13" s="55" t="s">
        <v>18</v>
      </c>
      <c r="M13" s="55" t="s">
        <v>18</v>
      </c>
      <c r="N13" s="55" t="s">
        <v>18</v>
      </c>
      <c r="O13" s="55" t="s">
        <v>18</v>
      </c>
      <c r="P13" s="55" t="s">
        <v>18</v>
      </c>
      <c r="Q13" s="55" t="s">
        <v>18</v>
      </c>
      <c r="R13" s="55" t="s">
        <v>18</v>
      </c>
      <c r="S13" s="55" t="s">
        <v>18</v>
      </c>
      <c r="T13" s="55" t="s">
        <v>18</v>
      </c>
      <c r="U13" s="55" t="s">
        <v>18</v>
      </c>
      <c r="V13" s="36"/>
    </row>
    <row r="14" ht="27.75" customHeight="1" spans="1:21">
      <c r="A14" s="50" t="s">
        <v>258</v>
      </c>
      <c r="B14" s="51" t="s">
        <v>258</v>
      </c>
      <c r="C14" s="51" t="s">
        <v>258</v>
      </c>
      <c r="D14" s="51"/>
      <c r="E14" s="51" t="s">
        <v>143</v>
      </c>
      <c r="F14" s="51" t="s">
        <v>143</v>
      </c>
      <c r="G14" s="48" t="s">
        <v>18</v>
      </c>
      <c r="H14" s="49" t="s">
        <v>18</v>
      </c>
      <c r="I14" s="55" t="s">
        <v>18</v>
      </c>
      <c r="J14" s="55" t="s">
        <v>18</v>
      </c>
      <c r="K14" s="55" t="s">
        <v>18</v>
      </c>
      <c r="L14" s="55" t="s">
        <v>18</v>
      </c>
      <c r="M14" s="55" t="s">
        <v>18</v>
      </c>
      <c r="N14" s="55" t="s">
        <v>18</v>
      </c>
      <c r="O14" s="55" t="s">
        <v>18</v>
      </c>
      <c r="P14" s="55" t="s">
        <v>18</v>
      </c>
      <c r="Q14" s="55" t="s">
        <v>18</v>
      </c>
      <c r="R14" s="55" t="s">
        <v>18</v>
      </c>
      <c r="S14" s="55" t="s">
        <v>18</v>
      </c>
      <c r="T14" s="55" t="s">
        <v>18</v>
      </c>
      <c r="U14" s="55" t="s">
        <v>18</v>
      </c>
    </row>
    <row r="15" ht="27.75" customHeight="1" spans="1:21">
      <c r="A15" s="50"/>
      <c r="B15" s="51" t="s">
        <v>51</v>
      </c>
      <c r="C15" s="51"/>
      <c r="D15" s="51"/>
      <c r="E15" s="51"/>
      <c r="F15" s="51"/>
      <c r="G15" s="48" t="s">
        <v>18</v>
      </c>
      <c r="H15" s="49" t="s">
        <v>18</v>
      </c>
      <c r="I15" s="55" t="s">
        <v>18</v>
      </c>
      <c r="J15" s="55" t="s">
        <v>18</v>
      </c>
      <c r="K15" s="55" t="s">
        <v>18</v>
      </c>
      <c r="L15" s="55" t="s">
        <v>18</v>
      </c>
      <c r="M15" s="55" t="s">
        <v>18</v>
      </c>
      <c r="N15" s="55" t="s">
        <v>18</v>
      </c>
      <c r="O15" s="55" t="s">
        <v>18</v>
      </c>
      <c r="P15" s="55" t="s">
        <v>18</v>
      </c>
      <c r="Q15" s="55" t="s">
        <v>18</v>
      </c>
      <c r="R15" s="55" t="s">
        <v>18</v>
      </c>
      <c r="S15" s="55" t="s">
        <v>18</v>
      </c>
      <c r="T15" s="55" t="s">
        <v>18</v>
      </c>
      <c r="U15" s="55" t="s">
        <v>18</v>
      </c>
    </row>
    <row r="16" ht="21.75" customHeight="1" spans="1:22">
      <c r="A16" s="52" t="s">
        <v>260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 spans="1:21">
      <c r="A17" s="36"/>
      <c r="B17" s="36"/>
      <c r="C17" s="36"/>
      <c r="E17" s="36"/>
      <c r="F17" s="36"/>
      <c r="G17" s="36"/>
      <c r="H17" s="36"/>
      <c r="J17" s="36"/>
      <c r="K17" s="36"/>
      <c r="L17" s="36"/>
      <c r="M17" s="36"/>
      <c r="N17" s="36"/>
      <c r="O17" s="36"/>
      <c r="P17" s="36"/>
      <c r="R17" s="36"/>
      <c r="S17" s="36"/>
      <c r="T17" s="36"/>
      <c r="U17" s="36"/>
    </row>
    <row r="18" ht="14.25" spans="1:2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2:21">
      <c r="B19" s="36"/>
      <c r="C19" s="36"/>
      <c r="F19" s="36"/>
      <c r="G19" s="36"/>
      <c r="I19" s="36"/>
      <c r="J19" s="36"/>
      <c r="M19" s="36"/>
      <c r="N19" s="36"/>
      <c r="O19" s="36"/>
      <c r="P19" s="36"/>
      <c r="Q19" s="36"/>
      <c r="R19" s="36"/>
      <c r="S19" s="36"/>
      <c r="U19" s="36"/>
    </row>
    <row r="20" spans="3:19">
      <c r="C20" s="36"/>
      <c r="H20" s="36"/>
      <c r="I20" s="36"/>
      <c r="M20" s="36"/>
      <c r="O20" s="36"/>
      <c r="P20" s="36"/>
      <c r="Q20" s="36"/>
      <c r="R20" s="36"/>
      <c r="S20" s="36"/>
    </row>
    <row r="21" spans="3:19">
      <c r="C21" s="36"/>
      <c r="D21" s="36"/>
      <c r="H21" s="36"/>
      <c r="L21" s="36"/>
      <c r="O21" s="36"/>
      <c r="P21" s="36"/>
      <c r="Q21" s="36"/>
      <c r="S21" s="36"/>
    </row>
    <row r="22" spans="4:19">
      <c r="D22" s="36"/>
      <c r="P22" s="36"/>
      <c r="Q22" s="36"/>
      <c r="S22" s="36"/>
    </row>
    <row r="23" spans="16:20">
      <c r="P23" s="36"/>
      <c r="T23" s="36"/>
    </row>
    <row r="24" spans="15:20">
      <c r="O24" s="36"/>
      <c r="T24" s="36"/>
    </row>
    <row r="25" spans="20:20">
      <c r="T25" s="36"/>
    </row>
    <row r="26" spans="20:20">
      <c r="T26" s="36"/>
    </row>
    <row r="27" spans="17:20">
      <c r="Q27" s="36"/>
      <c r="T27" s="36"/>
    </row>
    <row r="28" spans="16:20">
      <c r="P28" s="36"/>
      <c r="T28" s="36"/>
    </row>
    <row r="29" spans="16:19">
      <c r="P29" s="36"/>
      <c r="S29" s="36"/>
    </row>
    <row r="30" spans="19:19">
      <c r="S30" s="36"/>
    </row>
    <row r="34" spans="10:10">
      <c r="J34" s="36"/>
    </row>
    <row r="48" spans="10:10">
      <c r="J48" s="36"/>
    </row>
  </sheetData>
  <mergeCells count="17">
    <mergeCell ref="A2:U2"/>
    <mergeCell ref="H5:M5"/>
    <mergeCell ref="A5:A6"/>
    <mergeCell ref="B5:B6"/>
    <mergeCell ref="C5:C6"/>
    <mergeCell ref="D5:D6"/>
    <mergeCell ref="E5:E6"/>
    <mergeCell ref="F5:F6"/>
    <mergeCell ref="G5:G6"/>
    <mergeCell ref="N5:N6"/>
    <mergeCell ref="O5:O6"/>
    <mergeCell ref="P5:P6"/>
    <mergeCell ref="Q5:Q6"/>
    <mergeCell ref="R5:R6"/>
    <mergeCell ref="S5:S6"/>
    <mergeCell ref="T5:T6"/>
    <mergeCell ref="U5:U6"/>
  </mergeCells>
  <pageMargins left="0.48" right="0.42" top="0.59" bottom="1" header="0.5" footer="0.5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topLeftCell="B1" workbookViewId="0">
      <selection activeCell="R8" sqref="R8"/>
    </sheetView>
  </sheetViews>
  <sheetFormatPr defaultColWidth="6.875" defaultRowHeight="14.25"/>
  <cols>
    <col min="1" max="1" width="11.375" hidden="1" customWidth="1"/>
    <col min="2" max="2" width="8.625" style="15" customWidth="1"/>
    <col min="3" max="3" width="8.125" customWidth="1"/>
    <col min="4" max="6" width="10.125" customWidth="1"/>
    <col min="7" max="7" width="13.5" customWidth="1"/>
    <col min="8" max="8" width="17.375" customWidth="1"/>
    <col min="9" max="9" width="17.25" customWidth="1"/>
    <col min="10" max="10" width="17.375" customWidth="1"/>
    <col min="11" max="11" width="12.375" customWidth="1"/>
    <col min="12" max="12" width="13.375" customWidth="1"/>
  </cols>
  <sheetData>
    <row r="1" ht="18" customHeight="1" spans="1:12">
      <c r="A1" s="16"/>
      <c r="B1" s="1" t="s">
        <v>5</v>
      </c>
      <c r="C1" s="1"/>
      <c r="D1" s="1"/>
      <c r="E1" s="1"/>
      <c r="L1" s="11" t="s">
        <v>261</v>
      </c>
    </row>
    <row r="2" ht="26.25" customHeight="1" spans="1:12">
      <c r="A2" s="2" t="s">
        <v>262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.5" hidden="1" customHeight="1"/>
    <row r="4" ht="26.25" customHeight="1" spans="1:12">
      <c r="A4" s="17" t="s">
        <v>263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2" t="s">
        <v>9</v>
      </c>
    </row>
    <row r="5" ht="26.25" customHeight="1" spans="1:12">
      <c r="A5" s="18" t="s">
        <v>264</v>
      </c>
      <c r="B5" s="19" t="s">
        <v>265</v>
      </c>
      <c r="C5" s="19" t="s">
        <v>266</v>
      </c>
      <c r="D5" s="19" t="s">
        <v>267</v>
      </c>
      <c r="E5" s="5" t="s">
        <v>268</v>
      </c>
      <c r="F5" s="19"/>
      <c r="G5" s="19" t="s">
        <v>269</v>
      </c>
      <c r="H5" s="19" t="s">
        <v>270</v>
      </c>
      <c r="I5" s="19" t="s">
        <v>271</v>
      </c>
      <c r="J5" s="19" t="s">
        <v>272</v>
      </c>
      <c r="K5" s="19" t="s">
        <v>273</v>
      </c>
      <c r="L5" s="5" t="s">
        <v>274</v>
      </c>
    </row>
    <row r="6" ht="36" customHeight="1" spans="1:12">
      <c r="A6" s="20"/>
      <c r="B6" s="21"/>
      <c r="C6" s="21"/>
      <c r="D6" s="22"/>
      <c r="E6" s="23" t="s">
        <v>275</v>
      </c>
      <c r="F6" s="24" t="s">
        <v>276</v>
      </c>
      <c r="G6" s="21"/>
      <c r="H6" s="21"/>
      <c r="I6" s="21"/>
      <c r="J6" s="21"/>
      <c r="K6" s="21"/>
      <c r="L6" s="22"/>
    </row>
    <row r="7" ht="45.75" customHeight="1" spans="1:12">
      <c r="A7" s="25"/>
      <c r="B7" s="26" t="s">
        <v>51</v>
      </c>
      <c r="C7" s="26"/>
      <c r="D7" s="7">
        <f>SUM(D36:D39)</f>
        <v>79</v>
      </c>
      <c r="E7" s="27">
        <f>SUM(E36:E39)</f>
        <v>79</v>
      </c>
      <c r="F7" s="27">
        <f>SUM(F36:F39)</f>
        <v>0</v>
      </c>
      <c r="G7" s="28"/>
      <c r="H7" s="28"/>
      <c r="I7" s="28"/>
      <c r="J7" s="28"/>
      <c r="K7" s="28"/>
      <c r="L7" s="28"/>
    </row>
    <row r="8" ht="117.95" customHeight="1" spans="1:12">
      <c r="A8" s="25"/>
      <c r="B8" s="29" t="s">
        <v>277</v>
      </c>
      <c r="C8" s="29" t="s">
        <v>278</v>
      </c>
      <c r="D8" s="30">
        <v>5</v>
      </c>
      <c r="E8" s="30">
        <v>5</v>
      </c>
      <c r="F8" s="30">
        <v>0</v>
      </c>
      <c r="G8" s="29" t="s">
        <v>279</v>
      </c>
      <c r="H8" s="29" t="s">
        <v>280</v>
      </c>
      <c r="I8" s="29" t="s">
        <v>281</v>
      </c>
      <c r="J8" s="29" t="s">
        <v>282</v>
      </c>
      <c r="K8" s="29" t="s">
        <v>283</v>
      </c>
      <c r="L8" s="29" t="s">
        <v>284</v>
      </c>
    </row>
    <row r="9" ht="117.95" customHeight="1" spans="1:12">
      <c r="A9" s="25"/>
      <c r="B9" s="29" t="s">
        <v>285</v>
      </c>
      <c r="C9" s="29" t="s">
        <v>278</v>
      </c>
      <c r="D9" s="30">
        <v>10</v>
      </c>
      <c r="E9" s="30">
        <v>10</v>
      </c>
      <c r="F9" s="30">
        <v>0</v>
      </c>
      <c r="G9" s="29" t="s">
        <v>279</v>
      </c>
      <c r="H9" s="29" t="s">
        <v>280</v>
      </c>
      <c r="I9" s="29" t="s">
        <v>281</v>
      </c>
      <c r="J9" s="29" t="s">
        <v>282</v>
      </c>
      <c r="K9" s="29" t="s">
        <v>283</v>
      </c>
      <c r="L9" s="29" t="s">
        <v>284</v>
      </c>
    </row>
    <row r="10" ht="117.95" customHeight="1" spans="1:12">
      <c r="A10" s="25"/>
      <c r="B10" s="29" t="s">
        <v>286</v>
      </c>
      <c r="C10" s="29" t="s">
        <v>278</v>
      </c>
      <c r="D10" s="30">
        <v>5</v>
      </c>
      <c r="E10" s="30">
        <v>5</v>
      </c>
      <c r="F10" s="30">
        <v>0</v>
      </c>
      <c r="G10" s="29" t="s">
        <v>279</v>
      </c>
      <c r="H10" s="29" t="s">
        <v>280</v>
      </c>
      <c r="I10" s="29" t="s">
        <v>281</v>
      </c>
      <c r="J10" s="29" t="s">
        <v>282</v>
      </c>
      <c r="K10" s="29" t="s">
        <v>283</v>
      </c>
      <c r="L10" s="29" t="s">
        <v>284</v>
      </c>
    </row>
    <row r="11" ht="117.95" customHeight="1" spans="1:12">
      <c r="A11" s="25"/>
      <c r="B11" s="29" t="s">
        <v>287</v>
      </c>
      <c r="C11" s="29" t="s">
        <v>278</v>
      </c>
      <c r="D11" s="30">
        <v>10</v>
      </c>
      <c r="E11" s="30">
        <v>10</v>
      </c>
      <c r="F11" s="30">
        <v>0</v>
      </c>
      <c r="G11" s="29" t="s">
        <v>279</v>
      </c>
      <c r="H11" s="29" t="s">
        <v>280</v>
      </c>
      <c r="I11" s="29" t="s">
        <v>281</v>
      </c>
      <c r="J11" s="29" t="s">
        <v>282</v>
      </c>
      <c r="K11" s="29" t="s">
        <v>283</v>
      </c>
      <c r="L11" s="29" t="s">
        <v>284</v>
      </c>
    </row>
    <row r="12" ht="117.95" customHeight="1" spans="1:12">
      <c r="A12" s="25"/>
      <c r="B12" s="29" t="s">
        <v>288</v>
      </c>
      <c r="C12" s="29" t="s">
        <v>278</v>
      </c>
      <c r="D12" s="30">
        <v>30</v>
      </c>
      <c r="E12" s="30">
        <v>30</v>
      </c>
      <c r="F12" s="30">
        <v>0</v>
      </c>
      <c r="G12" s="29" t="s">
        <v>279</v>
      </c>
      <c r="H12" s="29" t="s">
        <v>280</v>
      </c>
      <c r="I12" s="29" t="s">
        <v>281</v>
      </c>
      <c r="J12" s="29" t="s">
        <v>282</v>
      </c>
      <c r="K12" s="29" t="s">
        <v>283</v>
      </c>
      <c r="L12" s="29" t="s">
        <v>284</v>
      </c>
    </row>
    <row r="13" ht="117.95" customHeight="1" spans="1:12">
      <c r="A13" s="25"/>
      <c r="B13" s="29" t="s">
        <v>289</v>
      </c>
      <c r="C13" s="29" t="s">
        <v>278</v>
      </c>
      <c r="D13" s="30">
        <v>10</v>
      </c>
      <c r="E13" s="30">
        <v>10</v>
      </c>
      <c r="F13" s="30">
        <v>0</v>
      </c>
      <c r="G13" s="29" t="s">
        <v>279</v>
      </c>
      <c r="H13" s="29" t="s">
        <v>280</v>
      </c>
      <c r="I13" s="29" t="s">
        <v>281</v>
      </c>
      <c r="J13" s="29" t="s">
        <v>282</v>
      </c>
      <c r="K13" s="29" t="s">
        <v>283</v>
      </c>
      <c r="L13" s="29" t="s">
        <v>284</v>
      </c>
    </row>
    <row r="14" ht="117.95" customHeight="1" spans="1:12">
      <c r="A14" s="25"/>
      <c r="B14" s="29" t="s">
        <v>290</v>
      </c>
      <c r="C14" s="29" t="s">
        <v>278</v>
      </c>
      <c r="D14" s="30">
        <v>5</v>
      </c>
      <c r="E14" s="30">
        <v>5</v>
      </c>
      <c r="F14" s="30">
        <v>0</v>
      </c>
      <c r="G14" s="29" t="s">
        <v>279</v>
      </c>
      <c r="H14" s="29" t="s">
        <v>280</v>
      </c>
      <c r="I14" s="29" t="s">
        <v>281</v>
      </c>
      <c r="J14" s="29" t="s">
        <v>282</v>
      </c>
      <c r="K14" s="29" t="s">
        <v>283</v>
      </c>
      <c r="L14" s="29" t="s">
        <v>284</v>
      </c>
    </row>
    <row r="15" ht="117.95" customHeight="1" spans="1:12">
      <c r="A15" s="25"/>
      <c r="B15" s="29" t="s">
        <v>291</v>
      </c>
      <c r="C15" s="29" t="s">
        <v>278</v>
      </c>
      <c r="D15" s="30">
        <v>10</v>
      </c>
      <c r="E15" s="30">
        <v>10</v>
      </c>
      <c r="F15" s="30">
        <v>0</v>
      </c>
      <c r="G15" s="29" t="s">
        <v>279</v>
      </c>
      <c r="H15" s="29" t="s">
        <v>280</v>
      </c>
      <c r="I15" s="29" t="s">
        <v>281</v>
      </c>
      <c r="J15" s="29" t="s">
        <v>282</v>
      </c>
      <c r="K15" s="29" t="s">
        <v>283</v>
      </c>
      <c r="L15" s="29" t="s">
        <v>284</v>
      </c>
    </row>
    <row r="16" ht="117.95" customHeight="1" spans="1:12">
      <c r="A16" s="25"/>
      <c r="B16" s="29" t="s">
        <v>292</v>
      </c>
      <c r="C16" s="29" t="s">
        <v>278</v>
      </c>
      <c r="D16" s="30">
        <v>12</v>
      </c>
      <c r="E16" s="30">
        <v>12</v>
      </c>
      <c r="F16" s="30">
        <v>0</v>
      </c>
      <c r="G16" s="29" t="s">
        <v>279</v>
      </c>
      <c r="H16" s="29" t="s">
        <v>280</v>
      </c>
      <c r="I16" s="29" t="s">
        <v>281</v>
      </c>
      <c r="J16" s="29" t="s">
        <v>282</v>
      </c>
      <c r="K16" s="29" t="s">
        <v>283</v>
      </c>
      <c r="L16" s="29" t="s">
        <v>284</v>
      </c>
    </row>
    <row r="17" ht="117.95" customHeight="1" spans="1:12">
      <c r="A17" s="25"/>
      <c r="B17" s="29" t="s">
        <v>293</v>
      </c>
      <c r="C17" s="29" t="s">
        <v>278</v>
      </c>
      <c r="D17" s="30">
        <v>10</v>
      </c>
      <c r="E17" s="30">
        <v>10</v>
      </c>
      <c r="F17" s="30">
        <v>0</v>
      </c>
      <c r="G17" s="29" t="s">
        <v>279</v>
      </c>
      <c r="H17" s="29" t="s">
        <v>280</v>
      </c>
      <c r="I17" s="29" t="s">
        <v>281</v>
      </c>
      <c r="J17" s="29" t="s">
        <v>282</v>
      </c>
      <c r="K17" s="29" t="s">
        <v>283</v>
      </c>
      <c r="L17" s="29" t="s">
        <v>284</v>
      </c>
    </row>
    <row r="18" ht="117.95" customHeight="1" spans="1:12">
      <c r="A18" s="25"/>
      <c r="B18" s="29" t="s">
        <v>294</v>
      </c>
      <c r="C18" s="29" t="s">
        <v>278</v>
      </c>
      <c r="D18" s="30">
        <v>10</v>
      </c>
      <c r="E18" s="30">
        <v>10</v>
      </c>
      <c r="F18" s="30">
        <v>0</v>
      </c>
      <c r="G18" s="29" t="s">
        <v>279</v>
      </c>
      <c r="H18" s="29" t="s">
        <v>280</v>
      </c>
      <c r="I18" s="29" t="s">
        <v>281</v>
      </c>
      <c r="J18" s="29" t="s">
        <v>282</v>
      </c>
      <c r="K18" s="29" t="s">
        <v>283</v>
      </c>
      <c r="L18" s="29" t="s">
        <v>284</v>
      </c>
    </row>
    <row r="19" ht="117.95" customHeight="1" spans="1:12">
      <c r="A19" s="25"/>
      <c r="B19" s="29" t="s">
        <v>295</v>
      </c>
      <c r="C19" s="29" t="s">
        <v>278</v>
      </c>
      <c r="D19" s="30">
        <v>15</v>
      </c>
      <c r="E19" s="30">
        <v>15</v>
      </c>
      <c r="F19" s="30">
        <v>0</v>
      </c>
      <c r="G19" s="29" t="s">
        <v>279</v>
      </c>
      <c r="H19" s="29" t="s">
        <v>280</v>
      </c>
      <c r="I19" s="29" t="s">
        <v>281</v>
      </c>
      <c r="J19" s="29" t="s">
        <v>282</v>
      </c>
      <c r="K19" s="29" t="s">
        <v>283</v>
      </c>
      <c r="L19" s="29" t="s">
        <v>284</v>
      </c>
    </row>
    <row r="20" ht="117.95" customHeight="1" spans="1:12">
      <c r="A20" s="25"/>
      <c r="B20" s="29" t="s">
        <v>296</v>
      </c>
      <c r="C20" s="29" t="s">
        <v>278</v>
      </c>
      <c r="D20" s="30">
        <v>5</v>
      </c>
      <c r="E20" s="30">
        <v>5</v>
      </c>
      <c r="F20" s="30">
        <v>0</v>
      </c>
      <c r="G20" s="29" t="s">
        <v>279</v>
      </c>
      <c r="H20" s="29" t="s">
        <v>280</v>
      </c>
      <c r="I20" s="29" t="s">
        <v>281</v>
      </c>
      <c r="J20" s="29" t="s">
        <v>282</v>
      </c>
      <c r="K20" s="29" t="s">
        <v>283</v>
      </c>
      <c r="L20" s="29" t="s">
        <v>284</v>
      </c>
    </row>
    <row r="21" ht="117.95" customHeight="1" spans="1:12">
      <c r="A21" s="25"/>
      <c r="B21" s="29" t="s">
        <v>297</v>
      </c>
      <c r="C21" s="29" t="s">
        <v>278</v>
      </c>
      <c r="D21" s="30">
        <v>5</v>
      </c>
      <c r="E21" s="30">
        <v>5</v>
      </c>
      <c r="F21" s="30">
        <v>0</v>
      </c>
      <c r="G21" s="29" t="s">
        <v>279</v>
      </c>
      <c r="H21" s="29" t="s">
        <v>280</v>
      </c>
      <c r="I21" s="29" t="s">
        <v>281</v>
      </c>
      <c r="J21" s="29" t="s">
        <v>282</v>
      </c>
      <c r="K21" s="29" t="s">
        <v>283</v>
      </c>
      <c r="L21" s="29" t="s">
        <v>284</v>
      </c>
    </row>
    <row r="22" ht="117.95" customHeight="1" spans="1:12">
      <c r="A22" s="25"/>
      <c r="B22" s="29" t="s">
        <v>298</v>
      </c>
      <c r="C22" s="29" t="s">
        <v>278</v>
      </c>
      <c r="D22" s="30">
        <v>12</v>
      </c>
      <c r="E22" s="30">
        <v>12</v>
      </c>
      <c r="F22" s="30">
        <v>0</v>
      </c>
      <c r="G22" s="29" t="s">
        <v>279</v>
      </c>
      <c r="H22" s="29" t="s">
        <v>280</v>
      </c>
      <c r="I22" s="29" t="s">
        <v>281</v>
      </c>
      <c r="J22" s="29" t="s">
        <v>282</v>
      </c>
      <c r="K22" s="29" t="s">
        <v>283</v>
      </c>
      <c r="L22" s="29" t="s">
        <v>284</v>
      </c>
    </row>
    <row r="23" ht="117.95" customHeight="1" spans="1:12">
      <c r="A23" s="25"/>
      <c r="B23" s="29" t="s">
        <v>299</v>
      </c>
      <c r="C23" s="29" t="s">
        <v>278</v>
      </c>
      <c r="D23" s="30">
        <v>8</v>
      </c>
      <c r="E23" s="30">
        <v>8</v>
      </c>
      <c r="F23" s="30">
        <v>0</v>
      </c>
      <c r="G23" s="29" t="s">
        <v>279</v>
      </c>
      <c r="H23" s="29" t="s">
        <v>280</v>
      </c>
      <c r="I23" s="29" t="s">
        <v>281</v>
      </c>
      <c r="J23" s="29" t="s">
        <v>282</v>
      </c>
      <c r="K23" s="29" t="s">
        <v>283</v>
      </c>
      <c r="L23" s="29" t="s">
        <v>284</v>
      </c>
    </row>
    <row r="24" ht="117.95" customHeight="1" spans="1:12">
      <c r="A24" s="25"/>
      <c r="B24" s="29" t="s">
        <v>300</v>
      </c>
      <c r="C24" s="29" t="s">
        <v>278</v>
      </c>
      <c r="D24" s="30">
        <v>6</v>
      </c>
      <c r="E24" s="30">
        <v>6</v>
      </c>
      <c r="F24" s="30">
        <v>0</v>
      </c>
      <c r="G24" s="29" t="s">
        <v>301</v>
      </c>
      <c r="H24" s="29" t="s">
        <v>280</v>
      </c>
      <c r="I24" s="29" t="s">
        <v>281</v>
      </c>
      <c r="J24" s="29" t="s">
        <v>282</v>
      </c>
      <c r="K24" s="29" t="s">
        <v>283</v>
      </c>
      <c r="L24" s="29" t="s">
        <v>284</v>
      </c>
    </row>
    <row r="25" ht="117.95" customHeight="1" spans="1:12">
      <c r="A25" s="25"/>
      <c r="B25" s="29" t="s">
        <v>302</v>
      </c>
      <c r="C25" s="29" t="s">
        <v>278</v>
      </c>
      <c r="D25" s="30">
        <v>22.8</v>
      </c>
      <c r="E25" s="30">
        <v>22.8</v>
      </c>
      <c r="F25" s="30">
        <v>0</v>
      </c>
      <c r="G25" s="29" t="s">
        <v>301</v>
      </c>
      <c r="H25" s="29" t="s">
        <v>280</v>
      </c>
      <c r="I25" s="29" t="s">
        <v>281</v>
      </c>
      <c r="J25" s="29" t="s">
        <v>282</v>
      </c>
      <c r="K25" s="29" t="s">
        <v>283</v>
      </c>
      <c r="L25" s="29" t="s">
        <v>284</v>
      </c>
    </row>
    <row r="26" ht="117.95" customHeight="1" spans="1:12">
      <c r="A26" s="25"/>
      <c r="B26" s="29" t="s">
        <v>303</v>
      </c>
      <c r="C26" s="29" t="s">
        <v>278</v>
      </c>
      <c r="D26" s="30">
        <v>8</v>
      </c>
      <c r="E26" s="30">
        <v>8</v>
      </c>
      <c r="F26" s="30">
        <v>0</v>
      </c>
      <c r="G26" s="29" t="s">
        <v>279</v>
      </c>
      <c r="H26" s="29" t="s">
        <v>280</v>
      </c>
      <c r="I26" s="29" t="s">
        <v>281</v>
      </c>
      <c r="J26" s="29" t="s">
        <v>282</v>
      </c>
      <c r="K26" s="29" t="s">
        <v>283</v>
      </c>
      <c r="L26" s="29" t="s">
        <v>284</v>
      </c>
    </row>
    <row r="27" ht="117.95" customHeight="1" spans="1:12">
      <c r="A27" s="25"/>
      <c r="B27" s="29" t="s">
        <v>304</v>
      </c>
      <c r="C27" s="29" t="s">
        <v>278</v>
      </c>
      <c r="D27" s="30">
        <v>5</v>
      </c>
      <c r="E27" s="30">
        <v>5</v>
      </c>
      <c r="F27" s="30">
        <v>0</v>
      </c>
      <c r="G27" s="29" t="s">
        <v>279</v>
      </c>
      <c r="H27" s="29" t="s">
        <v>280</v>
      </c>
      <c r="I27" s="29" t="s">
        <v>281</v>
      </c>
      <c r="J27" s="29" t="s">
        <v>282</v>
      </c>
      <c r="K27" s="29" t="s">
        <v>283</v>
      </c>
      <c r="L27" s="29" t="s">
        <v>284</v>
      </c>
    </row>
    <row r="28" ht="117.95" customHeight="1" spans="1:12">
      <c r="A28" s="25"/>
      <c r="B28" s="29" t="s">
        <v>305</v>
      </c>
      <c r="C28" s="29" t="s">
        <v>278</v>
      </c>
      <c r="D28" s="30">
        <v>10</v>
      </c>
      <c r="E28" s="30">
        <v>10</v>
      </c>
      <c r="F28" s="30">
        <v>0</v>
      </c>
      <c r="G28" s="29" t="s">
        <v>279</v>
      </c>
      <c r="H28" s="29" t="s">
        <v>280</v>
      </c>
      <c r="I28" s="29" t="s">
        <v>281</v>
      </c>
      <c r="J28" s="29" t="s">
        <v>282</v>
      </c>
      <c r="K28" s="29" t="s">
        <v>283</v>
      </c>
      <c r="L28" s="29" t="s">
        <v>284</v>
      </c>
    </row>
    <row r="29" ht="117.95" customHeight="1" spans="1:12">
      <c r="A29" s="25"/>
      <c r="B29" s="29" t="s">
        <v>306</v>
      </c>
      <c r="C29" s="29" t="s">
        <v>278</v>
      </c>
      <c r="D29" s="30">
        <v>5</v>
      </c>
      <c r="E29" s="30">
        <v>5</v>
      </c>
      <c r="F29" s="30">
        <v>0</v>
      </c>
      <c r="G29" s="29" t="s">
        <v>279</v>
      </c>
      <c r="H29" s="29" t="s">
        <v>280</v>
      </c>
      <c r="I29" s="29" t="s">
        <v>281</v>
      </c>
      <c r="J29" s="29" t="s">
        <v>282</v>
      </c>
      <c r="K29" s="29" t="s">
        <v>283</v>
      </c>
      <c r="L29" s="29" t="s">
        <v>284</v>
      </c>
    </row>
    <row r="30" ht="117.95" customHeight="1" spans="1:12">
      <c r="A30" s="25"/>
      <c r="B30" s="29" t="s">
        <v>307</v>
      </c>
      <c r="C30" s="29" t="s">
        <v>278</v>
      </c>
      <c r="D30" s="30">
        <v>20</v>
      </c>
      <c r="E30" s="30">
        <v>20</v>
      </c>
      <c r="F30" s="30">
        <v>0</v>
      </c>
      <c r="G30" s="29" t="s">
        <v>279</v>
      </c>
      <c r="H30" s="29" t="s">
        <v>280</v>
      </c>
      <c r="I30" s="29" t="s">
        <v>281</v>
      </c>
      <c r="J30" s="29" t="s">
        <v>282</v>
      </c>
      <c r="K30" s="29" t="s">
        <v>283</v>
      </c>
      <c r="L30" s="29" t="s">
        <v>284</v>
      </c>
    </row>
    <row r="31" ht="117.95" customHeight="1" spans="1:12">
      <c r="A31" s="25"/>
      <c r="B31" s="29" t="s">
        <v>308</v>
      </c>
      <c r="C31" s="29" t="s">
        <v>278</v>
      </c>
      <c r="D31" s="30">
        <v>20</v>
      </c>
      <c r="E31" s="30">
        <v>20</v>
      </c>
      <c r="F31" s="30">
        <v>0</v>
      </c>
      <c r="G31" s="29" t="s">
        <v>279</v>
      </c>
      <c r="H31" s="29" t="s">
        <v>280</v>
      </c>
      <c r="I31" s="29" t="s">
        <v>281</v>
      </c>
      <c r="J31" s="29" t="s">
        <v>282</v>
      </c>
      <c r="K31" s="29" t="s">
        <v>283</v>
      </c>
      <c r="L31" s="29" t="s">
        <v>284</v>
      </c>
    </row>
    <row r="32" ht="117.95" customHeight="1" spans="1:12">
      <c r="A32" s="25"/>
      <c r="B32" s="29" t="s">
        <v>309</v>
      </c>
      <c r="C32" s="29" t="s">
        <v>278</v>
      </c>
      <c r="D32" s="30">
        <v>25.2</v>
      </c>
      <c r="E32" s="30">
        <v>25.2</v>
      </c>
      <c r="F32" s="30">
        <v>0</v>
      </c>
      <c r="G32" s="29" t="s">
        <v>279</v>
      </c>
      <c r="H32" s="29" t="s">
        <v>280</v>
      </c>
      <c r="I32" s="29" t="s">
        <v>281</v>
      </c>
      <c r="J32" s="29" t="s">
        <v>282</v>
      </c>
      <c r="K32" s="29" t="s">
        <v>283</v>
      </c>
      <c r="L32" s="29" t="s">
        <v>284</v>
      </c>
    </row>
    <row r="33" ht="117.95" customHeight="1" spans="1:12">
      <c r="A33" s="25"/>
      <c r="B33" s="29" t="s">
        <v>310</v>
      </c>
      <c r="C33" s="29" t="s">
        <v>278</v>
      </c>
      <c r="D33" s="30">
        <v>25</v>
      </c>
      <c r="E33" s="30">
        <v>25</v>
      </c>
      <c r="F33" s="30">
        <v>0</v>
      </c>
      <c r="G33" s="29" t="s">
        <v>279</v>
      </c>
      <c r="H33" s="29" t="s">
        <v>280</v>
      </c>
      <c r="I33" s="29" t="s">
        <v>281</v>
      </c>
      <c r="J33" s="29" t="s">
        <v>282</v>
      </c>
      <c r="K33" s="29" t="s">
        <v>283</v>
      </c>
      <c r="L33" s="29" t="s">
        <v>284</v>
      </c>
    </row>
    <row r="34" ht="117.95" customHeight="1" spans="1:12">
      <c r="A34" s="25"/>
      <c r="B34" s="29" t="s">
        <v>311</v>
      </c>
      <c r="C34" s="29" t="s">
        <v>278</v>
      </c>
      <c r="D34" s="30">
        <v>10</v>
      </c>
      <c r="E34" s="30">
        <v>10</v>
      </c>
      <c r="F34" s="30">
        <v>0</v>
      </c>
      <c r="G34" s="29" t="s">
        <v>279</v>
      </c>
      <c r="H34" s="29" t="s">
        <v>280</v>
      </c>
      <c r="I34" s="29" t="s">
        <v>281</v>
      </c>
      <c r="J34" s="29" t="s">
        <v>282</v>
      </c>
      <c r="K34" s="29" t="s">
        <v>283</v>
      </c>
      <c r="L34" s="29" t="s">
        <v>284</v>
      </c>
    </row>
    <row r="35" ht="117.95" customHeight="1" spans="1:12">
      <c r="A35" s="25"/>
      <c r="B35" s="29" t="s">
        <v>312</v>
      </c>
      <c r="C35" s="29" t="s">
        <v>278</v>
      </c>
      <c r="D35" s="30">
        <v>10</v>
      </c>
      <c r="E35" s="30">
        <v>10</v>
      </c>
      <c r="F35" s="30">
        <v>0</v>
      </c>
      <c r="G35" s="29" t="s">
        <v>279</v>
      </c>
      <c r="H35" s="29" t="s">
        <v>280</v>
      </c>
      <c r="I35" s="29" t="s">
        <v>281</v>
      </c>
      <c r="J35" s="29" t="s">
        <v>282</v>
      </c>
      <c r="K35" s="29" t="s">
        <v>283</v>
      </c>
      <c r="L35" s="29" t="s">
        <v>284</v>
      </c>
    </row>
    <row r="36" ht="117.95" customHeight="1" spans="1:12">
      <c r="A36" s="25" t="s">
        <v>313</v>
      </c>
      <c r="B36" s="29" t="s">
        <v>314</v>
      </c>
      <c r="C36" s="29" t="s">
        <v>278</v>
      </c>
      <c r="D36" s="30">
        <v>44</v>
      </c>
      <c r="E36" s="30">
        <v>44</v>
      </c>
      <c r="F36" s="30">
        <v>0</v>
      </c>
      <c r="G36" s="29" t="s">
        <v>301</v>
      </c>
      <c r="H36" s="29" t="s">
        <v>280</v>
      </c>
      <c r="I36" s="29" t="s">
        <v>281</v>
      </c>
      <c r="J36" s="29" t="s">
        <v>282</v>
      </c>
      <c r="K36" s="29" t="s">
        <v>283</v>
      </c>
      <c r="L36" s="29" t="s">
        <v>284</v>
      </c>
    </row>
    <row r="37" ht="117.95" customHeight="1" spans="1:12">
      <c r="A37" s="25" t="s">
        <v>313</v>
      </c>
      <c r="B37" s="29" t="s">
        <v>315</v>
      </c>
      <c r="C37" s="29" t="s">
        <v>278</v>
      </c>
      <c r="D37" s="30">
        <v>35</v>
      </c>
      <c r="E37" s="30">
        <v>35</v>
      </c>
      <c r="F37" s="30">
        <v>0</v>
      </c>
      <c r="G37" s="29" t="s">
        <v>279</v>
      </c>
      <c r="H37" s="29" t="s">
        <v>280</v>
      </c>
      <c r="I37" s="29" t="s">
        <v>281</v>
      </c>
      <c r="J37" s="29" t="s">
        <v>282</v>
      </c>
      <c r="K37" s="29" t="s">
        <v>283</v>
      </c>
      <c r="L37" s="29" t="s">
        <v>284</v>
      </c>
    </row>
    <row r="38" ht="51" customHeight="1" spans="1:12">
      <c r="A38" s="25"/>
      <c r="B38" s="31"/>
      <c r="C38" s="26"/>
      <c r="D38" s="7">
        <f>E38+F38</f>
        <v>0</v>
      </c>
      <c r="E38" s="27"/>
      <c r="F38" s="27"/>
      <c r="G38" s="32" t="s">
        <v>257</v>
      </c>
      <c r="H38" s="32" t="s">
        <v>257</v>
      </c>
      <c r="I38" s="32" t="s">
        <v>257</v>
      </c>
      <c r="J38" s="32" t="s">
        <v>257</v>
      </c>
      <c r="K38" s="32" t="s">
        <v>257</v>
      </c>
      <c r="L38" s="32" t="s">
        <v>257</v>
      </c>
    </row>
    <row r="39" ht="51" hidden="1" customHeight="1" spans="1:12">
      <c r="A39" s="25"/>
      <c r="B39" s="26"/>
      <c r="C39" s="26"/>
      <c r="D39" s="7">
        <f>E39+F39</f>
        <v>0</v>
      </c>
      <c r="E39" s="27"/>
      <c r="F39" s="27"/>
      <c r="G39" s="32"/>
      <c r="H39" s="32"/>
      <c r="I39" s="32"/>
      <c r="J39" s="32"/>
      <c r="K39" s="32"/>
      <c r="L39" s="35"/>
    </row>
    <row r="40" ht="26.25" hidden="1" customHeight="1" spans="1:11">
      <c r="A40" s="9"/>
      <c r="B40" s="33"/>
      <c r="C40" s="9"/>
      <c r="D40" s="9"/>
      <c r="E40" s="9"/>
      <c r="G40" s="9"/>
      <c r="J40" s="9"/>
      <c r="K40" s="9"/>
    </row>
    <row r="41" ht="24.75" customHeight="1" spans="1:12">
      <c r="A41" s="34" t="s">
        <v>316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</row>
    <row r="42" ht="19.5" customHeight="1" spans="1:12">
      <c r="A42" s="10" t="s">
        <v>317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ht="18" customHeight="1" spans="2:12">
      <c r="B43" s="10" t="s">
        <v>318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</row>
  </sheetData>
  <mergeCells count="16">
    <mergeCell ref="A2:L2"/>
    <mergeCell ref="A4:K4"/>
    <mergeCell ref="E5:F5"/>
    <mergeCell ref="A41:L41"/>
    <mergeCell ref="A42:L42"/>
    <mergeCell ref="B43:L43"/>
    <mergeCell ref="A5:A6"/>
    <mergeCell ref="B5:B6"/>
    <mergeCell ref="C5:C6"/>
    <mergeCell ref="D5:D6"/>
    <mergeCell ref="G5:G6"/>
    <mergeCell ref="H5:H6"/>
    <mergeCell ref="I5:I6"/>
    <mergeCell ref="J5:J6"/>
    <mergeCell ref="K5:K6"/>
    <mergeCell ref="L5:L6"/>
  </mergeCells>
  <pageMargins left="0.41" right="0.31" top="0.5" bottom="0.66" header="0.24" footer="0.5"/>
  <pageSetup paperSize="9" scale="95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N42" sqref="N42"/>
    </sheetView>
  </sheetViews>
  <sheetFormatPr defaultColWidth="6.875" defaultRowHeight="23.25" customHeight="1"/>
  <cols>
    <col min="1" max="1" width="10" customWidth="1"/>
    <col min="2" max="2" width="8.625" customWidth="1"/>
    <col min="3" max="3" width="10.375" customWidth="1"/>
    <col min="4" max="4" width="7.125" customWidth="1"/>
    <col min="5" max="5" width="7.5" customWidth="1"/>
    <col min="6" max="6" width="5.5" customWidth="1"/>
    <col min="7" max="8" width="9.875" customWidth="1"/>
    <col min="9" max="9" width="12.75" customWidth="1"/>
    <col min="10" max="10" width="14.75" customWidth="1"/>
    <col min="11" max="11" width="11" customWidth="1"/>
    <col min="12" max="12" width="14.5" customWidth="1"/>
  </cols>
  <sheetData>
    <row r="1" customHeight="1" spans="1:12">
      <c r="A1" s="1" t="s">
        <v>5</v>
      </c>
      <c r="L1" s="11" t="s">
        <v>319</v>
      </c>
    </row>
    <row r="2" customHeight="1" spans="1:12">
      <c r="A2" s="2" t="s">
        <v>320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Height="1" spans="1:12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12" t="s">
        <v>9</v>
      </c>
    </row>
    <row r="4" customHeight="1" spans="1:13">
      <c r="A4" s="4" t="s">
        <v>321</v>
      </c>
      <c r="B4" s="4" t="s">
        <v>322</v>
      </c>
      <c r="C4" s="4"/>
      <c r="D4" s="4"/>
      <c r="E4" s="4"/>
      <c r="F4" s="4"/>
      <c r="G4" s="4"/>
      <c r="H4" s="4"/>
      <c r="I4" s="5" t="s">
        <v>323</v>
      </c>
      <c r="J4" s="5" t="s">
        <v>324</v>
      </c>
      <c r="K4" s="4" t="s">
        <v>325</v>
      </c>
      <c r="L4" s="4"/>
      <c r="M4" s="13"/>
    </row>
    <row r="5" customHeight="1" spans="1:13">
      <c r="A5" s="4"/>
      <c r="B5" s="4" t="s">
        <v>267</v>
      </c>
      <c r="C5" s="4" t="s">
        <v>326</v>
      </c>
      <c r="D5" s="4"/>
      <c r="E5" s="4"/>
      <c r="F5" s="4"/>
      <c r="G5" s="4" t="s">
        <v>327</v>
      </c>
      <c r="H5" s="4"/>
      <c r="I5" s="5"/>
      <c r="J5" s="5"/>
      <c r="K5" s="5" t="s">
        <v>328</v>
      </c>
      <c r="L5" s="5" t="s">
        <v>329</v>
      </c>
      <c r="M5" s="13"/>
    </row>
    <row r="6" ht="47.25" customHeight="1" spans="1:13">
      <c r="A6" s="4"/>
      <c r="B6" s="4"/>
      <c r="C6" s="5" t="s">
        <v>330</v>
      </c>
      <c r="D6" s="5" t="s">
        <v>331</v>
      </c>
      <c r="E6" s="5" t="s">
        <v>332</v>
      </c>
      <c r="F6" s="5" t="s">
        <v>333</v>
      </c>
      <c r="G6" s="5" t="s">
        <v>96</v>
      </c>
      <c r="H6" s="5" t="s">
        <v>97</v>
      </c>
      <c r="I6" s="5"/>
      <c r="J6" s="5"/>
      <c r="K6" s="5"/>
      <c r="L6" s="5"/>
      <c r="M6" s="13"/>
    </row>
    <row r="7" ht="141.75" customHeight="1" spans="1:12">
      <c r="A7" s="6"/>
      <c r="B7" s="7">
        <f>C7+D7+E7+F7</f>
        <v>878.3</v>
      </c>
      <c r="C7" s="7">
        <f>表1部门收支总表!B6</f>
        <v>878.3</v>
      </c>
      <c r="D7" s="7" t="str">
        <f>表1部门收支总表!B9</f>
        <v>0</v>
      </c>
      <c r="E7" s="7" t="str">
        <f>表1部门收支总表!B10</f>
        <v>0</v>
      </c>
      <c r="F7" s="7" t="str">
        <f>表1部门收支总表!B12</f>
        <v>0</v>
      </c>
      <c r="G7" s="7">
        <f>表3部门支出总表!F25</f>
        <v>470.3</v>
      </c>
      <c r="H7" s="7">
        <f>表3部门支出总表!G25</f>
        <v>408</v>
      </c>
      <c r="I7" s="14" t="s">
        <v>334</v>
      </c>
      <c r="J7" s="14" t="s">
        <v>281</v>
      </c>
      <c r="K7" s="14" t="s">
        <v>335</v>
      </c>
      <c r="L7" s="14" t="s">
        <v>336</v>
      </c>
    </row>
    <row r="8" customHeight="1" spans="1:10">
      <c r="A8" s="8" t="s">
        <v>337</v>
      </c>
      <c r="B8" s="9"/>
      <c r="C8" s="9"/>
      <c r="D8" s="9"/>
      <c r="E8" s="9"/>
      <c r="F8" s="9"/>
      <c r="G8" s="9"/>
      <c r="H8" s="9"/>
      <c r="I8" s="9"/>
      <c r="J8" s="9"/>
    </row>
    <row r="9" customHeight="1" spans="1:9">
      <c r="A9" s="8" t="s">
        <v>338</v>
      </c>
      <c r="D9" s="9"/>
      <c r="E9" s="9"/>
      <c r="F9" s="9"/>
      <c r="G9" s="9"/>
      <c r="I9" s="9"/>
    </row>
    <row r="10" customHeight="1" spans="1:11">
      <c r="A10" s="10" t="s">
        <v>318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4" customHeight="1" spans="12:12">
      <c r="L14" s="9"/>
    </row>
    <row r="20" customHeight="1" spans="14:14">
      <c r="N20" t="s">
        <v>339</v>
      </c>
    </row>
  </sheetData>
  <mergeCells count="12">
    <mergeCell ref="A2:L2"/>
    <mergeCell ref="B4:H4"/>
    <mergeCell ref="K4:L4"/>
    <mergeCell ref="C5:F5"/>
    <mergeCell ref="G5:H5"/>
    <mergeCell ref="A10:K10"/>
    <mergeCell ref="A4:A6"/>
    <mergeCell ref="B5:B6"/>
    <mergeCell ref="I4:I6"/>
    <mergeCell ref="J4:J6"/>
    <mergeCell ref="K5:K6"/>
    <mergeCell ref="L5:L6"/>
  </mergeCells>
  <pageMargins left="0.75" right="0.75" top="1" bottom="1" header="0.5" footer="0.5"/>
  <pageSetup paperSize="9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6" master=""/>
  <rangeList sheetStid="4" master=""/>
  <rangeList sheetStid="2" master=""/>
  <rangeList sheetStid="5" master="">
    <arrUserId title="区域1" rangeCreator="" othersAccessPermission="edit"/>
  </rangeList>
  <rangeList sheetStid="10" master=""/>
  <rangeList sheetStid="9" master=""/>
  <rangeList sheetStid="8" master=""/>
  <rangeList sheetStid="7" master=""/>
  <rangeList sheetStid="3" master=""/>
  <rangeList sheetStid="12" master=""/>
  <rangeList sheetStid="1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表1部门收支总表</vt:lpstr>
      <vt:lpstr>表2部门收入总表</vt:lpstr>
      <vt:lpstr>表3部门支出总表</vt:lpstr>
      <vt:lpstr>表4财政拨款收支总表</vt:lpstr>
      <vt:lpstr>表5一般公共预算支出表（功能分类）</vt:lpstr>
      <vt:lpstr>表6一般公共预算基本支出表（经济分类）</vt:lpstr>
      <vt:lpstr>表7一般公共预算"三公"经费支出表</vt:lpstr>
      <vt:lpstr>表8政府性基金预算支出表</vt:lpstr>
      <vt:lpstr>表9政府采购预算表</vt:lpstr>
      <vt:lpstr>表10项目支出绩效目标表</vt:lpstr>
      <vt:lpstr>表11整体支出绩效目标表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WPS_1649850538</cp:lastModifiedBy>
  <cp:revision>1</cp:revision>
  <dcterms:created xsi:type="dcterms:W3CDTF">1996-12-17T01:32:00Z</dcterms:created>
  <cp:lastPrinted>2017-04-20T03:53:00Z</cp:lastPrinted>
  <dcterms:modified xsi:type="dcterms:W3CDTF">2023-07-15T04:21:25Z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FBD0CA2E2E594743ADEFA7D9D9145914</vt:lpwstr>
  </property>
</Properties>
</file>