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<sst xmlns="http://schemas.openxmlformats.org/spreadsheetml/2006/main" count="65" uniqueCount="64">
  <si>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邵阳县2024年下半年普惠性托育机构入托拟补助情况公示</t>
  </si>
  <si>
    <t>序号</t>
  </si>
  <si>
    <t>机构名称</t>
  </si>
  <si>
    <t>机构地址</t>
  </si>
  <si>
    <t>机构负责人</t>
  </si>
  <si>
    <t>备案回执编号</t>
  </si>
  <si>
    <t>普惠性托位数量</t>
  </si>
  <si>
    <t>补助标准</t>
  </si>
  <si>
    <t>2024年下半年普惠入托实际在托人数</t>
  </si>
  <si>
    <t>补助总金额（元）</t>
  </si>
  <si>
    <t>备注</t>
  </si>
  <si>
    <t>全日托（元/月/人）</t>
  </si>
  <si>
    <t>邵阳县夫夷幼儿园</t>
  </si>
  <si>
    <t>塘渡口镇祥达夫夷小区7栋-12栋之间</t>
  </si>
  <si>
    <t>邓蓉</t>
  </si>
  <si>
    <t>SY2024102202</t>
  </si>
  <si>
    <t>邵阳县格林幼儿园</t>
  </si>
  <si>
    <t>塘渡口镇桂竹山社区301等5套室</t>
  </si>
  <si>
    <t>方文渊</t>
  </si>
  <si>
    <t>SY2024091901</t>
  </si>
  <si>
    <t>邵阳县郦家坪镇杉木桥贝贝幼儿园</t>
  </si>
  <si>
    <t>郦家坪镇杉木桥村村民委员会</t>
  </si>
  <si>
    <t>唐加粮</t>
  </si>
  <si>
    <t>SY2024091802</t>
  </si>
  <si>
    <t>邵阳县凤凰城幼儿园</t>
  </si>
  <si>
    <t>塘渡口镇沿河街东方凤凰城S16栋</t>
  </si>
  <si>
    <t>李静</t>
  </si>
  <si>
    <t>SY2024110806</t>
  </si>
  <si>
    <t>邵阳县嘉丰幼儿园有限公司</t>
  </si>
  <si>
    <t>五峰铺镇龙岩村102-202</t>
  </si>
  <si>
    <t>彭娟</t>
  </si>
  <si>
    <t>SY2024110807</t>
  </si>
  <si>
    <t>邵阳县小太阳幼儿园</t>
  </si>
  <si>
    <t>塘渡口镇双合社区宝峰城E1 E2栋</t>
  </si>
  <si>
    <t>熊瑞娟</t>
  </si>
  <si>
    <t>SY2024102205</t>
  </si>
  <si>
    <t>邵阳县长阳铺镇文达幼儿园</t>
  </si>
  <si>
    <t>长阳铺镇莲花五金市场25栋1单元</t>
  </si>
  <si>
    <t>陈超</t>
  </si>
  <si>
    <t>SY2024110805</t>
  </si>
  <si>
    <t>邵阳县博雅幼儿园</t>
  </si>
  <si>
    <t>塘渡口镇白虎街</t>
  </si>
  <si>
    <t>邓军荣</t>
  </si>
  <si>
    <t>SY2024110808</t>
  </si>
  <si>
    <t>邵阳县至德宝贝幼儿园</t>
  </si>
  <si>
    <t>湖南省邵阳县大岭社区居委会旁</t>
  </si>
  <si>
    <t>唐沟云</t>
  </si>
  <si>
    <t>SY2024110804</t>
  </si>
  <si>
    <t>邵阳县爱合一幼儿园</t>
  </si>
  <si>
    <t>塘渡口镇大木山振羽广场旁</t>
  </si>
  <si>
    <t>吴婕</t>
  </si>
  <si>
    <t>SY2024110801</t>
  </si>
  <si>
    <t>邵阳县新大地幼儿园</t>
  </si>
  <si>
    <t>塘渡口镇大冲街民政家属大院内</t>
  </si>
  <si>
    <t>SY2024102204</t>
  </si>
  <si>
    <t>邵阳县新蓝猫幼儿园</t>
  </si>
  <si>
    <t>塘渡口镇兴隆街</t>
  </si>
  <si>
    <t>周海群</t>
  </si>
  <si>
    <t>SY2024121801</t>
  </si>
  <si>
    <t>邵阳县天使宝贝幼儿园</t>
  </si>
  <si>
    <t>塘渡口镇红石社区</t>
  </si>
  <si>
    <t>陈丽</t>
  </si>
  <si>
    <t>SY2024121802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</si>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</sst>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.5"/>
      <color rgb="FF1E1E1E"/>
      <name val="方正小标宋简体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19979;&#23398;&#26399;&#24188;&#20799;&#22253;&#26149;&#23395;2~3&#23681;&#25176;&#32946;&#33457;&#21517;&#20876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邵阳县爱合一幼儿园</v>
          </cell>
          <cell r="C3">
            <v>29</v>
          </cell>
          <cell r="D3">
            <v>12800</v>
          </cell>
        </row>
        <row r="4">
          <cell r="B4" t="str">
            <v>邵阳县博雅幼儿园</v>
          </cell>
          <cell r="C4">
            <v>4</v>
          </cell>
          <cell r="D4">
            <v>1700</v>
          </cell>
        </row>
        <row r="5">
          <cell r="B5" t="str">
            <v>邵阳县凤凰城幼儿园</v>
          </cell>
          <cell r="C5">
            <v>8</v>
          </cell>
          <cell r="D5">
            <v>3000</v>
          </cell>
        </row>
        <row r="6">
          <cell r="B6" t="str">
            <v>邵阳县夫夷幼儿园</v>
          </cell>
          <cell r="C6">
            <v>14</v>
          </cell>
          <cell r="D6">
            <v>5700</v>
          </cell>
        </row>
        <row r="7">
          <cell r="B7" t="str">
            <v>邵阳县格林幼儿园</v>
          </cell>
          <cell r="C7">
            <v>14</v>
          </cell>
          <cell r="D7">
            <v>6300</v>
          </cell>
        </row>
        <row r="8">
          <cell r="B8" t="str">
            <v>邵阳县郦家坪镇杉木桥贝贝幼儿园</v>
          </cell>
          <cell r="C8">
            <v>11</v>
          </cell>
          <cell r="D8">
            <v>3400</v>
          </cell>
        </row>
        <row r="9">
          <cell r="B9" t="str">
            <v>邵阳县天使宝贝幼儿园</v>
          </cell>
          <cell r="C9">
            <v>9</v>
          </cell>
          <cell r="D9">
            <v>2500</v>
          </cell>
        </row>
        <row r="10">
          <cell r="B10" t="str">
            <v>邵阳县嘉丰幼儿园有限公司</v>
          </cell>
          <cell r="C10">
            <v>32</v>
          </cell>
          <cell r="D10">
            <v>9700</v>
          </cell>
        </row>
        <row r="11">
          <cell r="B11" t="str">
            <v>邵阳县小太阳幼儿园</v>
          </cell>
          <cell r="C11">
            <v>8</v>
          </cell>
          <cell r="D11">
            <v>3100</v>
          </cell>
        </row>
        <row r="12">
          <cell r="B12" t="str">
            <v>邵阳县新大地幼儿园</v>
          </cell>
          <cell r="C12">
            <v>9</v>
          </cell>
          <cell r="D12">
            <v>3400</v>
          </cell>
        </row>
        <row r="13">
          <cell r="B13" t="str">
            <v>邵阳县新蓝猫幼儿园</v>
          </cell>
          <cell r="C13">
            <v>14</v>
          </cell>
          <cell r="D13">
            <v>5600</v>
          </cell>
        </row>
        <row r="14">
          <cell r="B14" t="str">
            <v>邵阳县长阳铺镇文达幼儿园</v>
          </cell>
          <cell r="C14">
            <v>11</v>
          </cell>
          <cell r="D14">
            <v>2700</v>
          </cell>
        </row>
        <row r="15">
          <cell r="B15" t="str">
            <v>邵阳县至德宝贝幼儿园</v>
          </cell>
          <cell r="C15">
            <v>19</v>
          </cell>
          <cell r="D15">
            <v>5700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13" sqref="D13"/>
    </sheetView>
  </sheetViews>
  <sheetFormatPr defaultColWidth="9" defaultRowHeight="13.5"/>
  <cols>
    <col min="1" max="1" width="4.625" customWidth="1"/>
    <col min="2" max="2" width="29.875" customWidth="1"/>
    <col min="3" max="3" width="30.75" customWidth="1"/>
    <col min="5" max="5" width="13.75" customWidth="1"/>
    <col min="6" max="6" width="7.5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.7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ht="42.75" spans="1:10">
      <c r="A3" s="4"/>
      <c r="B3" s="4"/>
      <c r="C3" s="4"/>
      <c r="D3" s="4"/>
      <c r="E3" s="4"/>
      <c r="F3" s="4"/>
      <c r="G3" s="2" t="s">
        <v>11</v>
      </c>
      <c r="H3" s="5"/>
      <c r="I3" s="4"/>
      <c r="J3" s="4"/>
    </row>
    <row r="4" ht="20" customHeight="1" spans="1:10">
      <c r="A4" s="6">
        <v>1</v>
      </c>
      <c r="B4" s="7" t="s">
        <v>12</v>
      </c>
      <c r="C4" s="8" t="s">
        <v>13</v>
      </c>
      <c r="D4" s="9" t="s">
        <v>14</v>
      </c>
      <c r="E4" s="9" t="s">
        <v>15</v>
      </c>
      <c r="F4" s="10">
        <v>100</v>
      </c>
      <c r="G4" s="6">
        <v>100</v>
      </c>
      <c r="H4" s="11">
        <f>VLOOKUP(B4,[1]Sheet1!$B$3:$D$15,2,0)</f>
        <v>14</v>
      </c>
      <c r="I4" s="6">
        <f>VLOOKUP(B4,[1]Sheet1!$B$3:$D$15,3,FALSE)</f>
        <v>5700</v>
      </c>
      <c r="J4" s="6"/>
    </row>
    <row r="5" ht="20" customHeight="1" spans="1:10">
      <c r="A5" s="6">
        <v>2</v>
      </c>
      <c r="B5" s="7" t="s">
        <v>16</v>
      </c>
      <c r="C5" s="8" t="s">
        <v>17</v>
      </c>
      <c r="D5" s="9" t="s">
        <v>18</v>
      </c>
      <c r="E5" s="9" t="s">
        <v>19</v>
      </c>
      <c r="F5" s="10">
        <v>100</v>
      </c>
      <c r="G5" s="6">
        <v>100</v>
      </c>
      <c r="H5" s="11">
        <f>VLOOKUP(B5,[1]Sheet1!$B$3:$D$15,2,0)</f>
        <v>14</v>
      </c>
      <c r="I5" s="6">
        <f>VLOOKUP(B5,[1]Sheet1!$B$3:$D$15,3,FALSE)</f>
        <v>6300</v>
      </c>
      <c r="J5" s="6"/>
    </row>
    <row r="6" ht="20" customHeight="1" spans="1:10">
      <c r="A6" s="6">
        <v>3</v>
      </c>
      <c r="B6" s="7" t="s">
        <v>20</v>
      </c>
      <c r="C6" s="8" t="s">
        <v>21</v>
      </c>
      <c r="D6" s="9" t="s">
        <v>22</v>
      </c>
      <c r="E6" s="9" t="s">
        <v>23</v>
      </c>
      <c r="F6" s="10">
        <v>80</v>
      </c>
      <c r="G6" s="6">
        <v>100</v>
      </c>
      <c r="H6" s="11">
        <f>VLOOKUP(B6,[1]Sheet1!$B$3:$D$15,2,0)</f>
        <v>11</v>
      </c>
      <c r="I6" s="6">
        <f>VLOOKUP(B6,[1]Sheet1!$B$3:$D$15,3,FALSE)</f>
        <v>3400</v>
      </c>
      <c r="J6" s="6"/>
    </row>
    <row r="7" ht="20" customHeight="1" spans="1:10">
      <c r="A7" s="6">
        <v>4</v>
      </c>
      <c r="B7" s="7" t="s">
        <v>24</v>
      </c>
      <c r="C7" s="8" t="s">
        <v>25</v>
      </c>
      <c r="D7" s="7" t="s">
        <v>26</v>
      </c>
      <c r="E7" s="9" t="s">
        <v>27</v>
      </c>
      <c r="F7" s="10">
        <v>80</v>
      </c>
      <c r="G7" s="6">
        <v>100</v>
      </c>
      <c r="H7" s="11">
        <f>VLOOKUP(B7,[1]Sheet1!$B$3:$D$15,2,0)</f>
        <v>8</v>
      </c>
      <c r="I7" s="6">
        <f>VLOOKUP(B7,[1]Sheet1!$B$3:$D$15,3,FALSE)</f>
        <v>3000</v>
      </c>
      <c r="J7" s="6"/>
    </row>
    <row r="8" ht="20" customHeight="1" spans="1:10">
      <c r="A8" s="6">
        <v>5</v>
      </c>
      <c r="B8" s="7" t="s">
        <v>28</v>
      </c>
      <c r="C8" s="8" t="s">
        <v>29</v>
      </c>
      <c r="D8" s="9" t="s">
        <v>30</v>
      </c>
      <c r="E8" s="9" t="s">
        <v>31</v>
      </c>
      <c r="F8" s="10">
        <v>60</v>
      </c>
      <c r="G8" s="6">
        <v>100</v>
      </c>
      <c r="H8" s="11">
        <f>VLOOKUP(B8,[1]Sheet1!$B$3:$D$15,2,0)</f>
        <v>32</v>
      </c>
      <c r="I8" s="6">
        <f>VLOOKUP(B8,[1]Sheet1!$B$3:$D$15,3,FALSE)</f>
        <v>9700</v>
      </c>
      <c r="J8" s="6"/>
    </row>
    <row r="9" ht="20" customHeight="1" spans="1:10">
      <c r="A9" s="6">
        <v>6</v>
      </c>
      <c r="B9" s="7" t="s">
        <v>32</v>
      </c>
      <c r="C9" s="8" t="s">
        <v>33</v>
      </c>
      <c r="D9" s="9" t="s">
        <v>34</v>
      </c>
      <c r="E9" s="9" t="s">
        <v>35</v>
      </c>
      <c r="F9" s="10">
        <v>60</v>
      </c>
      <c r="G9" s="6">
        <v>100</v>
      </c>
      <c r="H9" s="11">
        <f>VLOOKUP(B9,[1]Sheet1!$B$3:$D$15,2,0)</f>
        <v>8</v>
      </c>
      <c r="I9" s="6">
        <f>VLOOKUP(B9,[1]Sheet1!$B$3:$D$15,3,FALSE)</f>
        <v>3100</v>
      </c>
      <c r="J9" s="6"/>
    </row>
    <row r="10" ht="20" customHeight="1" spans="1:10">
      <c r="A10" s="6">
        <v>7</v>
      </c>
      <c r="B10" s="7" t="s">
        <v>36</v>
      </c>
      <c r="C10" s="8" t="s">
        <v>37</v>
      </c>
      <c r="D10" s="9" t="s">
        <v>38</v>
      </c>
      <c r="E10" s="9" t="s">
        <v>39</v>
      </c>
      <c r="F10" s="10">
        <v>80</v>
      </c>
      <c r="G10" s="6">
        <v>100</v>
      </c>
      <c r="H10" s="11">
        <f>VLOOKUP(B10,[1]Sheet1!$B$3:$D$15,2,0)</f>
        <v>11</v>
      </c>
      <c r="I10" s="6">
        <f>VLOOKUP(B10,[1]Sheet1!$B$3:$D$15,3,FALSE)</f>
        <v>2700</v>
      </c>
      <c r="J10" s="6"/>
    </row>
    <row r="11" ht="20" customHeight="1" spans="1:10">
      <c r="A11" s="6">
        <v>8</v>
      </c>
      <c r="B11" s="7" t="s">
        <v>40</v>
      </c>
      <c r="C11" s="8" t="s">
        <v>41</v>
      </c>
      <c r="D11" s="9" t="s">
        <v>42</v>
      </c>
      <c r="E11" s="9" t="s">
        <v>43</v>
      </c>
      <c r="F11" s="10">
        <v>60</v>
      </c>
      <c r="G11" s="6">
        <v>100</v>
      </c>
      <c r="H11" s="11">
        <f>VLOOKUP(B11,[1]Sheet1!$B$3:$D$15,2,0)</f>
        <v>4</v>
      </c>
      <c r="I11" s="6">
        <f>VLOOKUP(B11,[1]Sheet1!$B$3:$D$15,3,FALSE)</f>
        <v>1700</v>
      </c>
      <c r="J11" s="6"/>
    </row>
    <row r="12" ht="20" customHeight="1" spans="1:10">
      <c r="A12" s="6">
        <v>9</v>
      </c>
      <c r="B12" s="7" t="s">
        <v>44</v>
      </c>
      <c r="C12" s="8" t="s">
        <v>45</v>
      </c>
      <c r="D12" s="9" t="s">
        <v>46</v>
      </c>
      <c r="E12" s="9" t="s">
        <v>47</v>
      </c>
      <c r="F12" s="10">
        <v>80</v>
      </c>
      <c r="G12" s="6">
        <v>100</v>
      </c>
      <c r="H12" s="11">
        <f>VLOOKUP(B12,[1]Sheet1!$B$3:$D$15,2,0)</f>
        <v>19</v>
      </c>
      <c r="I12" s="6">
        <f>VLOOKUP(B12,[1]Sheet1!$B$3:$D$15,3,FALSE)</f>
        <v>5700</v>
      </c>
      <c r="J12" s="6"/>
    </row>
    <row r="13" ht="20" customHeight="1" spans="1:10">
      <c r="A13" s="6">
        <v>10</v>
      </c>
      <c r="B13" s="7" t="s">
        <v>48</v>
      </c>
      <c r="C13" s="8" t="s">
        <v>49</v>
      </c>
      <c r="D13" s="9" t="s">
        <v>50</v>
      </c>
      <c r="E13" s="9" t="s">
        <v>51</v>
      </c>
      <c r="F13" s="10">
        <v>60</v>
      </c>
      <c r="G13" s="6">
        <v>100</v>
      </c>
      <c r="H13" s="11">
        <f>VLOOKUP(B13,[1]Sheet1!$B$3:$D$15,2,0)</f>
        <v>29</v>
      </c>
      <c r="I13" s="6">
        <f>VLOOKUP(B13,[1]Sheet1!$B$3:$D$15,3,FALSE)</f>
        <v>12800</v>
      </c>
      <c r="J13" s="6"/>
    </row>
    <row r="14" ht="20" customHeight="1" spans="1:10">
      <c r="A14" s="6">
        <v>11</v>
      </c>
      <c r="B14" s="7" t="s">
        <v>52</v>
      </c>
      <c r="C14" s="8" t="s">
        <v>53</v>
      </c>
      <c r="D14" s="9" t="s">
        <v>18</v>
      </c>
      <c r="E14" s="9" t="s">
        <v>54</v>
      </c>
      <c r="F14" s="10">
        <v>60</v>
      </c>
      <c r="G14" s="6">
        <v>100</v>
      </c>
      <c r="H14" s="11">
        <f>VLOOKUP(B14,[1]Sheet1!$B$3:$D$15,2,0)</f>
        <v>9</v>
      </c>
      <c r="I14" s="6">
        <f>VLOOKUP(B14,[1]Sheet1!$B$3:$D$15,3,FALSE)</f>
        <v>3400</v>
      </c>
      <c r="J14" s="6"/>
    </row>
    <row r="15" ht="20" customHeight="1" spans="1:10">
      <c r="A15" s="6">
        <v>12</v>
      </c>
      <c r="B15" s="12" t="s">
        <v>55</v>
      </c>
      <c r="C15" s="8" t="s">
        <v>56</v>
      </c>
      <c r="D15" s="9" t="s">
        <v>57</v>
      </c>
      <c r="E15" s="9" t="s">
        <v>58</v>
      </c>
      <c r="F15" s="10">
        <v>80</v>
      </c>
      <c r="G15" s="6">
        <v>100</v>
      </c>
      <c r="H15" s="11">
        <f>VLOOKUP(B15,[1]Sheet1!$B$3:$D$15,2,0)</f>
        <v>14</v>
      </c>
      <c r="I15" s="6">
        <f>VLOOKUP(B15,[1]Sheet1!$B$3:$D$15,3,FALSE)</f>
        <v>5600</v>
      </c>
      <c r="J15" s="6"/>
    </row>
    <row r="16" ht="20" customHeight="1" spans="1:10">
      <c r="A16" s="6">
        <v>13</v>
      </c>
      <c r="B16" s="9" t="s">
        <v>59</v>
      </c>
      <c r="C16" s="8" t="s">
        <v>60</v>
      </c>
      <c r="D16" s="9" t="s">
        <v>61</v>
      </c>
      <c r="E16" s="9" t="s">
        <v>62</v>
      </c>
      <c r="F16" s="10">
        <v>80</v>
      </c>
      <c r="G16" s="6">
        <v>100</v>
      </c>
      <c r="H16" s="11">
        <f>VLOOKUP(B16,[1]Sheet1!$B$3:$D$15,2,0)</f>
        <v>9</v>
      </c>
      <c r="I16" s="6">
        <f>VLOOKUP(B16,[1]Sheet1!$B$3:$D$15,3,FALSE)</f>
        <v>2500</v>
      </c>
      <c r="J16" s="6"/>
    </row>
    <row r="17" ht="20" customHeight="1" spans="1:10">
      <c r="A17" s="13"/>
      <c r="B17" s="14" t="s">
        <v>63</v>
      </c>
      <c r="C17" s="15"/>
      <c r="D17" s="15"/>
      <c r="E17" s="15"/>
      <c r="F17" s="15"/>
      <c r="G17" s="15"/>
      <c r="H17" s="15">
        <f>SUM(H4:H16)</f>
        <v>182</v>
      </c>
      <c r="I17" s="15">
        <f>SUM(I4:I16)</f>
        <v>65600</v>
      </c>
      <c r="J17" s="15"/>
    </row>
  </sheetData>
  <mergeCells count="10"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亚亚</cp:lastModifiedBy>
  <dcterms:created xsi:type="dcterms:W3CDTF">2025-06-25T07:34:00Z</dcterms:created>
  <dcterms:modified xsi:type="dcterms:W3CDTF">2025-06-25T10:14:40Z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0F562F67B5574387863BFD3FB743405D_11</vt:lpwstr>
  </property>
  <property fmtid="{D5CDD505-2E9C-101B-9397-08002B2CF9AE}" pid="3" name="KSOProductBuildVer">
    <vt:lpwstr>2052-12.1.0.21541</vt:lpwstr>
  </property>
</Properties>
</file>